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5685" activeTab="9"/>
  </bookViews>
  <sheets>
    <sheet name="WC 1" sheetId="1" r:id="rId1"/>
    <sheet name="WC 2" sheetId="2" r:id="rId2"/>
    <sheet name="WC 3" sheetId="3" r:id="rId3"/>
    <sheet name="WC 4" sheetId="4" r:id="rId4"/>
    <sheet name="WC 5" sheetId="5" r:id="rId5"/>
    <sheet name="WC 6" sheetId="6" r:id="rId6"/>
    <sheet name="WC 7" sheetId="7" r:id="rId7"/>
    <sheet name="WC 8" sheetId="8" r:id="rId8"/>
    <sheet name="WC 9" sheetId="9" r:id="rId9"/>
    <sheet name="WC 10" sheetId="10" r:id="rId10"/>
    <sheet name="Constraint Summary" sheetId="11" r:id="rId11"/>
  </sheets>
  <definedNames>
    <definedName name="_xlnm.Print_Area" localSheetId="10">'Constraint Summary'!$B$1:$K$49</definedName>
    <definedName name="_xlnm.Print_Area" localSheetId="0">'WC 1'!$A$1:$S$92</definedName>
    <definedName name="_xlnm.Print_Area" localSheetId="9">'WC 10'!$A$1:$S$91</definedName>
    <definedName name="_xlnm.Print_Area" localSheetId="1">'WC 2'!$A$1:$S$92</definedName>
    <definedName name="_xlnm.Print_Area" localSheetId="2">'WC 3'!$A$1:$S$92</definedName>
    <definedName name="_xlnm.Print_Area" localSheetId="3">'WC 4'!$A$1:$S$92</definedName>
    <definedName name="_xlnm.Print_Area" localSheetId="4">'WC 5'!$A$1:$S$92</definedName>
    <definedName name="_xlnm.Print_Area" localSheetId="5">'WC 6'!$A$1:$S$91</definedName>
    <definedName name="_xlnm.Print_Area" localSheetId="6">'WC 7'!$A$1:$S$92</definedName>
    <definedName name="_xlnm.Print_Area" localSheetId="7">'WC 8'!$A$1:$S$93</definedName>
    <definedName name="_xlnm.Print_Area" localSheetId="8">'WC 9'!$A$1:$S$91</definedName>
  </definedNames>
  <calcPr fullCalcOnLoad="1"/>
</workbook>
</file>

<file path=xl/comments1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Burnside Ind.</author>
  </authors>
  <commentList>
    <comment ref="A16" authorId="0">
      <text>
        <r>
          <rPr>
            <b/>
            <sz val="8"/>
            <rFont val="Tahoma"/>
            <family val="2"/>
          </rPr>
          <t>Number of Minutes per
Shift x Number of Shifts
per Day Contracted
1 Shift = 480 Minutes
2 Shifts = 960 Minutes
3 Shifts = 1,440 Minutes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Scheduled Breaktime
Minutes per Day + Total Changeover Minutes per Day
Scheduled Breaktime per Shift = 55 Minutes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<sst xmlns="http://schemas.openxmlformats.org/spreadsheetml/2006/main" count="936" uniqueCount="103">
  <si>
    <t>Date:</t>
  </si>
  <si>
    <t>Company Name:</t>
  </si>
  <si>
    <t>Machine Details:</t>
  </si>
  <si>
    <t>CAPACITY SUMMARY</t>
  </si>
  <si>
    <t>Key Operating Assumptions</t>
  </si>
  <si>
    <t>This section is calculated automatically</t>
  </si>
  <si>
    <t>Description</t>
  </si>
  <si>
    <t>Minutes</t>
  </si>
  <si>
    <t>Equipment Utilization</t>
  </si>
  <si>
    <t>Open Capacity Minutes per Day</t>
  </si>
  <si>
    <t>Part to Part</t>
  </si>
  <si>
    <t>Include Cumulative scrap</t>
  </si>
  <si>
    <t>Last Good Part to</t>
  </si>
  <si>
    <t xml:space="preserve">How Often is a </t>
  </si>
  <si>
    <t>% Utilization</t>
  </si>
  <si>
    <t>Cycle Time</t>
  </si>
  <si>
    <t>at Downstream Oper.</t>
  </si>
  <si>
    <t>Next Good Part</t>
  </si>
  <si>
    <t>changeover performed?</t>
  </si>
  <si>
    <t>Customer</t>
  </si>
  <si>
    <t>Part</t>
  </si>
  <si>
    <t>Number of</t>
  </si>
  <si>
    <t>Changeover Time</t>
  </si>
  <si>
    <t>Changeover</t>
  </si>
  <si>
    <t>Changover</t>
  </si>
  <si>
    <t>Daily Minutes</t>
  </si>
  <si>
    <t xml:space="preserve">Daily </t>
  </si>
  <si>
    <t>Part Number</t>
  </si>
  <si>
    <t>Volume</t>
  </si>
  <si>
    <t>Parts/Cycle</t>
  </si>
  <si>
    <t>Cycle Time (Sec)</t>
  </si>
  <si>
    <t>%</t>
  </si>
  <si>
    <t xml:space="preserve"> Frequency (# of days)</t>
  </si>
  <si>
    <t>Minutes Per Day</t>
  </si>
  <si>
    <t>Required</t>
  </si>
  <si>
    <t>Parts Required</t>
  </si>
  <si>
    <t>NOTES:</t>
  </si>
  <si>
    <r>
      <t xml:space="preserve">Changeover Minutes </t>
    </r>
    <r>
      <rPr>
        <b/>
        <sz val="10"/>
        <rFont val="Arial"/>
        <family val="2"/>
      </rPr>
      <t>PER DAY</t>
    </r>
  </si>
  <si>
    <r>
      <t xml:space="preserve">Available Time </t>
    </r>
    <r>
      <rPr>
        <b/>
        <sz val="10"/>
        <rFont val="Arial"/>
        <family val="2"/>
      </rPr>
      <t>PER DAY</t>
    </r>
  </si>
  <si>
    <r>
      <t xml:space="preserve">Number of Working Days </t>
    </r>
    <r>
      <rPr>
        <b/>
        <sz val="10"/>
        <rFont val="Arial"/>
        <family val="2"/>
      </rPr>
      <t>PER YEAR</t>
    </r>
  </si>
  <si>
    <r>
      <t xml:space="preserve">Planned Downtime </t>
    </r>
    <r>
      <rPr>
        <b/>
        <sz val="10"/>
        <rFont val="Arial"/>
        <family val="2"/>
      </rPr>
      <t>PER DAY</t>
    </r>
  </si>
  <si>
    <r>
      <t xml:space="preserve">Net Minutes Available </t>
    </r>
    <r>
      <rPr>
        <b/>
        <sz val="10"/>
        <rFont val="Arial"/>
        <family val="2"/>
      </rPr>
      <t>PER DAY</t>
    </r>
  </si>
  <si>
    <r>
      <t xml:space="preserve">Unplanned Downtime </t>
    </r>
    <r>
      <rPr>
        <b/>
        <sz val="10"/>
        <rFont val="Arial"/>
        <family val="2"/>
      </rPr>
      <t>PER DAY</t>
    </r>
  </si>
  <si>
    <r>
      <t xml:space="preserve">Minutes Required </t>
    </r>
    <r>
      <rPr>
        <b/>
        <sz val="10"/>
        <rFont val="Arial"/>
        <family val="2"/>
      </rPr>
      <t>PER DAY</t>
    </r>
  </si>
  <si>
    <r>
      <t xml:space="preserve">Number of Working Days </t>
    </r>
    <r>
      <rPr>
        <b/>
        <sz val="10"/>
        <rFont val="Arial"/>
        <family val="2"/>
      </rPr>
      <t>PER WEEK</t>
    </r>
  </si>
  <si>
    <r>
      <t xml:space="preserve">Number of Weeks </t>
    </r>
    <r>
      <rPr>
        <b/>
        <sz val="10"/>
        <rFont val="Arial"/>
        <family val="2"/>
      </rPr>
      <t>PER YEAR</t>
    </r>
  </si>
  <si>
    <t>GHSP</t>
  </si>
  <si>
    <t>Run @ Rate</t>
  </si>
  <si>
    <t>Annual Re-Val</t>
  </si>
  <si>
    <t>MPW</t>
  </si>
  <si>
    <t>APW / Quoted</t>
  </si>
  <si>
    <t>SHARED EQUIPMENT CAPACITY / RUN @ RATE  ANALYSIS WORKSHEET</t>
  </si>
  <si>
    <t>Note: The Available Time per Day, APW/MPW Contracted Volumes, Number of Working Days per Week, and Number of Weeks per Year must be agreed upon in writing between the supplier and GHSP.</t>
  </si>
  <si>
    <t>ENTER DATA IN YELLOW CELLS</t>
  </si>
  <si>
    <t>Quoted/Existing</t>
  </si>
  <si>
    <t xml:space="preserve"> Scrap Rate</t>
  </si>
  <si>
    <t xml:space="preserve"> Volume</t>
  </si>
  <si>
    <t>APW / MPW</t>
  </si>
  <si>
    <t>Yes</t>
  </si>
  <si>
    <t>No</t>
  </si>
  <si>
    <t>Is Equipment / Work Center              Dedicated</t>
  </si>
  <si>
    <t>Quantity</t>
  </si>
  <si>
    <t xml:space="preserve"> </t>
  </si>
  <si>
    <r>
      <t xml:space="preserve">ENTER DATA IN YELLOW CELLS       </t>
    </r>
    <r>
      <rPr>
        <b/>
        <u val="single"/>
        <sz val="12"/>
        <rFont val="Arial"/>
        <family val="2"/>
      </rPr>
      <t xml:space="preserve"> - BLUE CELLS WILL BE CALCULATED BY SPREADSHEET</t>
    </r>
  </si>
  <si>
    <t>APW / MPW VOLUMES</t>
  </si>
  <si>
    <t>Multi WC Analysis</t>
  </si>
  <si>
    <t>Constraint</t>
  </si>
  <si>
    <t>Acceptable</t>
  </si>
  <si>
    <t>Over Utilized</t>
  </si>
  <si>
    <t>WC 1</t>
  </si>
  <si>
    <t>WC 2</t>
  </si>
  <si>
    <t>WC 3</t>
  </si>
  <si>
    <t>WC 4</t>
  </si>
  <si>
    <t>WC 5</t>
  </si>
  <si>
    <t>Constraint / Utilization Summary</t>
  </si>
  <si>
    <t>Maximum Potential Output</t>
  </si>
  <si>
    <t>Max EAU</t>
  </si>
  <si>
    <t>Estimated Annual Usage</t>
  </si>
  <si>
    <t>Maximum Parts per Week</t>
  </si>
  <si>
    <t>wc1</t>
  </si>
  <si>
    <t>wc2</t>
  </si>
  <si>
    <t>mpw</t>
  </si>
  <si>
    <t>eau</t>
  </si>
  <si>
    <t>wc3</t>
  </si>
  <si>
    <t>Quantity of Equipment / Work Center</t>
  </si>
  <si>
    <t>Is Equipment / Work Center Dedicated</t>
  </si>
  <si>
    <t xml:space="preserve">  </t>
  </si>
  <si>
    <t>Multi Work Center Analysis</t>
  </si>
  <si>
    <t>Work Center Analysis</t>
  </si>
  <si>
    <t>Average per Week Volume/ Quoted</t>
  </si>
  <si>
    <t>Maximum per Week</t>
  </si>
  <si>
    <t xml:space="preserve"> Average per Week EAU</t>
  </si>
  <si>
    <t>Maximum per Week EAU</t>
  </si>
  <si>
    <t>WC 6</t>
  </si>
  <si>
    <t>WC 7</t>
  </si>
  <si>
    <t>WC 8</t>
  </si>
  <si>
    <t>WC 9</t>
  </si>
  <si>
    <t>WC 10</t>
  </si>
  <si>
    <t>Part Number:</t>
  </si>
  <si>
    <t>Program Name:</t>
  </si>
  <si>
    <t xml:space="preserve"> Program Name:</t>
  </si>
  <si>
    <t xml:space="preserve"> Part Number:</t>
  </si>
  <si>
    <t>Program Namer: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</si>
</sst>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0000000"/>
    <numFmt numFmtId="167" formatCode="#,##0.0"/>
    <numFmt numFmtId="168" formatCode="#,##0.000"/>
    <numFmt numFmtId="169" formatCode="000"/>
    <numFmt numFmtId="170" formatCode="0.000"/>
    <numFmt numFmtId="171" formatCode="0.0%"/>
    <numFmt numFmtId="172" formatCode="0.000000"/>
    <numFmt numFmtId="173" formatCode="0.0000000"/>
    <numFmt numFmtId="174" formatCode="0.00000"/>
    <numFmt numFmtId="175" formatCode="0.0000"/>
    <numFmt numFmtId="176" formatCode="0.00000000"/>
    <numFmt numFmtId="177" formatCode="0.000%"/>
    <numFmt numFmtId="178" formatCode="0.0000%"/>
    <numFmt numFmtId="179" formatCode="0.00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0"/>
      <name val="Arial"/>
      <family val="0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11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sz val="10"/>
      <color indexed="9"/>
      <name val="Arial"/>
      <family val="2"/>
    </font>
    <font>
      <sz val="10"/>
      <name val="GM Sans Regular"/>
      <family val="0"/>
    </font>
    <font>
      <b/>
      <sz val="12"/>
      <name val="Arial"/>
      <family val="0"/>
    </font>
    <font>
      <b/>
      <sz val="10"/>
      <name val="GM Sans Regular"/>
      <family val="0"/>
    </font>
    <font>
      <b/>
      <sz val="8"/>
      <name val="Tahoma"/>
      <family val="2"/>
    </font>
    <font>
      <sz val="8"/>
      <name val="Tahoma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0"/>
      <color indexed="62"/>
      <name val="GM Sans Regular"/>
      <family val="0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.5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Arial"/>
      <family val="2"/>
    </font>
    <font>
      <sz val="10"/>
      <color theme="3" tint="0.39998000860214233"/>
      <name val="GM Sans Regular"/>
      <family val="0"/>
    </font>
    <font>
      <b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.5"/>
      <color rgb="FFFF000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 horizontal="center"/>
      <protection/>
    </xf>
    <xf numFmtId="0" fontId="7" fillId="36" borderId="11" xfId="0" applyFont="1" applyFill="1" applyBorder="1" applyAlignment="1" applyProtection="1">
      <alignment horizontal="center"/>
      <protection/>
    </xf>
    <xf numFmtId="0" fontId="7" fillId="37" borderId="11" xfId="0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 applyProtection="1">
      <alignment horizontal="center"/>
      <protection/>
    </xf>
    <xf numFmtId="0" fontId="7" fillId="35" borderId="13" xfId="0" applyFont="1" applyFill="1" applyBorder="1" applyAlignment="1" applyProtection="1">
      <alignment horizontal="center"/>
      <protection/>
    </xf>
    <xf numFmtId="0" fontId="7" fillId="36" borderId="13" xfId="0" applyFont="1" applyFill="1" applyBorder="1" applyAlignment="1" applyProtection="1">
      <alignment horizontal="center"/>
      <protection/>
    </xf>
    <xf numFmtId="0" fontId="7" fillId="37" borderId="13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1" fontId="8" fillId="33" borderId="15" xfId="0" applyNumberFormat="1" applyFont="1" applyFill="1" applyBorder="1" applyAlignment="1" applyProtection="1">
      <alignment horizontal="center" vertical="center"/>
      <protection locked="0"/>
    </xf>
    <xf numFmtId="2" fontId="8" fillId="33" borderId="15" xfId="0" applyNumberFormat="1" applyFont="1" applyFill="1" applyBorder="1" applyAlignment="1" applyProtection="1">
      <alignment horizontal="center" vertical="center"/>
      <protection locked="0"/>
    </xf>
    <xf numFmtId="10" fontId="0" fillId="33" borderId="10" xfId="0" applyNumberForma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1" fontId="7" fillId="34" borderId="14" xfId="0" applyNumberFormat="1" applyFont="1" applyFill="1" applyBorder="1" applyAlignment="1" applyProtection="1">
      <alignment horizontal="center"/>
      <protection/>
    </xf>
    <xf numFmtId="2" fontId="7" fillId="34" borderId="10" xfId="0" applyNumberFormat="1" applyFont="1" applyFill="1" applyBorder="1" applyAlignment="1" applyProtection="1">
      <alignment horizontal="center"/>
      <protection/>
    </xf>
    <xf numFmtId="3" fontId="7" fillId="34" borderId="16" xfId="0" applyNumberFormat="1" applyFont="1" applyFill="1" applyBorder="1" applyAlignment="1" applyProtection="1">
      <alignment horizontal="center"/>
      <protection/>
    </xf>
    <xf numFmtId="177" fontId="0" fillId="35" borderId="17" xfId="0" applyNumberFormat="1" applyFont="1" applyFill="1" applyBorder="1" applyAlignment="1" applyProtection="1">
      <alignment horizontal="center"/>
      <protection/>
    </xf>
    <xf numFmtId="2" fontId="7" fillId="36" borderId="10" xfId="0" applyNumberFormat="1" applyFont="1" applyFill="1" applyBorder="1" applyAlignment="1" applyProtection="1">
      <alignment horizontal="center"/>
      <protection/>
    </xf>
    <xf numFmtId="3" fontId="7" fillId="36" borderId="16" xfId="0" applyNumberFormat="1" applyFont="1" applyFill="1" applyBorder="1" applyAlignment="1" applyProtection="1">
      <alignment horizontal="center"/>
      <protection/>
    </xf>
    <xf numFmtId="177" fontId="0" fillId="37" borderId="18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3" fontId="5" fillId="33" borderId="20" xfId="0" applyNumberFormat="1" applyFon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2" fontId="0" fillId="33" borderId="20" xfId="0" applyNumberFormat="1" applyFill="1" applyBorder="1" applyAlignment="1" applyProtection="1">
      <alignment horizontal="center"/>
      <protection locked="0"/>
    </xf>
    <xf numFmtId="10" fontId="0" fillId="33" borderId="20" xfId="0" applyNumberFormat="1" applyFill="1" applyBorder="1" applyAlignment="1" applyProtection="1">
      <alignment horizontal="center"/>
      <protection locked="0"/>
    </xf>
    <xf numFmtId="1" fontId="0" fillId="33" borderId="21" xfId="0" applyNumberFormat="1" applyFill="1" applyBorder="1" applyAlignment="1" applyProtection="1">
      <alignment horizontal="center"/>
      <protection locked="0"/>
    </xf>
    <xf numFmtId="0" fontId="7" fillId="34" borderId="22" xfId="0" applyFont="1" applyFill="1" applyBorder="1" applyAlignment="1" applyProtection="1">
      <alignment/>
      <protection/>
    </xf>
    <xf numFmtId="3" fontId="4" fillId="34" borderId="22" xfId="0" applyNumberFormat="1" applyFont="1" applyFill="1" applyBorder="1" applyAlignment="1" applyProtection="1">
      <alignment horizontal="center" vertical="center"/>
      <protection/>
    </xf>
    <xf numFmtId="1" fontId="7" fillId="34" borderId="22" xfId="0" applyNumberFormat="1" applyFont="1" applyFill="1" applyBorder="1" applyAlignment="1" applyProtection="1">
      <alignment/>
      <protection/>
    </xf>
    <xf numFmtId="1" fontId="2" fillId="34" borderId="22" xfId="0" applyNumberFormat="1" applyFont="1" applyFill="1" applyBorder="1" applyAlignment="1" applyProtection="1">
      <alignment horizontal="center" vertical="center"/>
      <protection/>
    </xf>
    <xf numFmtId="2" fontId="2" fillId="34" borderId="22" xfId="0" applyNumberFormat="1" applyFont="1" applyFill="1" applyBorder="1" applyAlignment="1" applyProtection="1">
      <alignment horizontal="center" vertical="center"/>
      <protection/>
    </xf>
    <xf numFmtId="3" fontId="2" fillId="34" borderId="22" xfId="0" applyNumberFormat="1" applyFont="1" applyFill="1" applyBorder="1" applyAlignment="1" applyProtection="1">
      <alignment horizontal="center" vertical="center"/>
      <protection/>
    </xf>
    <xf numFmtId="177" fontId="9" fillId="35" borderId="22" xfId="0" applyNumberFormat="1" applyFont="1" applyFill="1" applyBorder="1" applyAlignment="1" applyProtection="1">
      <alignment horizontal="center" vertical="center"/>
      <protection/>
    </xf>
    <xf numFmtId="2" fontId="2" fillId="36" borderId="22" xfId="0" applyNumberFormat="1" applyFont="1" applyFill="1" applyBorder="1" applyAlignment="1" applyProtection="1">
      <alignment horizontal="center" vertical="center"/>
      <protection/>
    </xf>
    <xf numFmtId="3" fontId="2" fillId="36" borderId="22" xfId="0" applyNumberFormat="1" applyFont="1" applyFill="1" applyBorder="1" applyAlignment="1" applyProtection="1">
      <alignment horizontal="center" vertical="center"/>
      <protection/>
    </xf>
    <xf numFmtId="177" fontId="9" fillId="37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vertical="center"/>
      <protection/>
    </xf>
    <xf numFmtId="2" fontId="8" fillId="38" borderId="15" xfId="0" applyNumberFormat="1" applyFont="1" applyFill="1" applyBorder="1" applyAlignment="1" applyProtection="1">
      <alignment horizontal="center" vertical="center"/>
      <protection locked="0"/>
    </xf>
    <xf numFmtId="0" fontId="9" fillId="39" borderId="25" xfId="0" applyFont="1" applyFill="1" applyBorder="1" applyAlignment="1" applyProtection="1">
      <alignment vertical="center"/>
      <protection/>
    </xf>
    <xf numFmtId="0" fontId="9" fillId="39" borderId="26" xfId="0" applyFont="1" applyFill="1" applyBorder="1" applyAlignment="1" applyProtection="1">
      <alignment vertical="center"/>
      <protection/>
    </xf>
    <xf numFmtId="0" fontId="9" fillId="39" borderId="27" xfId="0" applyFont="1" applyFill="1" applyBorder="1" applyAlignment="1" applyProtection="1">
      <alignment vertical="center"/>
      <protection/>
    </xf>
    <xf numFmtId="1" fontId="5" fillId="39" borderId="10" xfId="0" applyNumberFormat="1" applyFont="1" applyFill="1" applyBorder="1" applyAlignment="1" applyProtection="1">
      <alignment horizontal="center"/>
      <protection/>
    </xf>
    <xf numFmtId="165" fontId="5" fillId="39" borderId="10" xfId="0" applyNumberFormat="1" applyFont="1" applyFill="1" applyBorder="1" applyAlignment="1" applyProtection="1">
      <alignment horizontal="center"/>
      <protection/>
    </xf>
    <xf numFmtId="0" fontId="4" fillId="39" borderId="28" xfId="0" applyFont="1" applyFill="1" applyBorder="1" applyAlignment="1" applyProtection="1">
      <alignment vertical="center"/>
      <protection/>
    </xf>
    <xf numFmtId="0" fontId="4" fillId="39" borderId="29" xfId="0" applyFont="1" applyFill="1" applyBorder="1" applyAlignment="1" applyProtection="1">
      <alignment vertical="center"/>
      <protection/>
    </xf>
    <xf numFmtId="1" fontId="4" fillId="39" borderId="10" xfId="0" applyNumberFormat="1" applyFont="1" applyFill="1" applyBorder="1" applyAlignment="1" applyProtection="1">
      <alignment horizontal="center"/>
      <protection/>
    </xf>
    <xf numFmtId="177" fontId="4" fillId="39" borderId="10" xfId="0" applyNumberFormat="1" applyFont="1" applyFill="1" applyBorder="1" applyAlignment="1" applyProtection="1">
      <alignment horizontal="center"/>
      <protection/>
    </xf>
    <xf numFmtId="3" fontId="5" fillId="39" borderId="1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 locked="0"/>
    </xf>
    <xf numFmtId="0" fontId="3" fillId="33" borderId="30" xfId="0" applyFont="1" applyFill="1" applyBorder="1" applyAlignment="1" applyProtection="1">
      <alignment/>
      <protection locked="0"/>
    </xf>
    <xf numFmtId="0" fontId="3" fillId="33" borderId="31" xfId="0" applyFont="1" applyFill="1" applyBorder="1" applyAlignment="1" applyProtection="1">
      <alignment/>
      <protection locked="0"/>
    </xf>
    <xf numFmtId="0" fontId="17" fillId="0" borderId="0" xfId="0" applyFont="1" applyFill="1" applyBorder="1" applyAlignment="1">
      <alignment horizontal="center" vertical="center"/>
    </xf>
    <xf numFmtId="1" fontId="65" fillId="0" borderId="10" xfId="0" applyNumberFormat="1" applyFont="1" applyBorder="1" applyAlignment="1" applyProtection="1">
      <alignment horizontal="center"/>
      <protection/>
    </xf>
    <xf numFmtId="2" fontId="0" fillId="33" borderId="17" xfId="0" applyNumberFormat="1" applyFill="1" applyBorder="1" applyAlignment="1" applyProtection="1">
      <alignment horizontal="center"/>
      <protection locked="0"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2" fontId="66" fillId="39" borderId="15" xfId="0" applyNumberFormat="1" applyFont="1" applyFill="1" applyBorder="1" applyAlignment="1" applyProtection="1">
      <alignment horizontal="center" vertical="center"/>
      <protection/>
    </xf>
    <xf numFmtId="2" fontId="8" fillId="39" borderId="15" xfId="0" applyNumberFormat="1" applyFont="1" applyFill="1" applyBorder="1" applyAlignment="1" applyProtection="1">
      <alignment horizontal="center" vertical="center"/>
      <protection/>
    </xf>
    <xf numFmtId="3" fontId="19" fillId="40" borderId="0" xfId="0" applyNumberFormat="1" applyFont="1" applyFill="1" applyBorder="1" applyAlignment="1" applyProtection="1">
      <alignment vertical="center"/>
      <protection/>
    </xf>
    <xf numFmtId="3" fontId="19" fillId="40" borderId="32" xfId="0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5" fillId="39" borderId="28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 wrapText="1"/>
      <protection/>
    </xf>
    <xf numFmtId="0" fontId="5" fillId="39" borderId="29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/>
      <protection/>
    </xf>
    <xf numFmtId="0" fontId="15" fillId="38" borderId="22" xfId="0" applyFont="1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/>
      <protection/>
    </xf>
    <xf numFmtId="0" fontId="0" fillId="39" borderId="30" xfId="0" applyFill="1" applyBorder="1" applyAlignment="1" applyProtection="1">
      <alignment/>
      <protection/>
    </xf>
    <xf numFmtId="0" fontId="0" fillId="39" borderId="33" xfId="0" applyFill="1" applyBorder="1" applyAlignment="1" applyProtection="1">
      <alignment/>
      <protection/>
    </xf>
    <xf numFmtId="0" fontId="67" fillId="38" borderId="1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1" fontId="0" fillId="33" borderId="16" xfId="0" applyNumberFormat="1" applyFont="1" applyFill="1" applyBorder="1" applyAlignment="1" applyProtection="1">
      <alignment horizontal="center"/>
      <protection locked="0"/>
    </xf>
    <xf numFmtId="1" fontId="65" fillId="40" borderId="10" xfId="0" applyNumberFormat="1" applyFont="1" applyFill="1" applyBorder="1" applyAlignment="1" applyProtection="1">
      <alignment horizontal="center"/>
      <protection/>
    </xf>
    <xf numFmtId="1" fontId="4" fillId="41" borderId="10" xfId="0" applyNumberFormat="1" applyFont="1" applyFill="1" applyBorder="1" applyAlignment="1" applyProtection="1">
      <alignment horizontal="center"/>
      <protection/>
    </xf>
    <xf numFmtId="0" fontId="4" fillId="41" borderId="10" xfId="0" applyFont="1" applyFill="1" applyBorder="1" applyAlignment="1" applyProtection="1">
      <alignment horizontal="center"/>
      <protection/>
    </xf>
    <xf numFmtId="177" fontId="4" fillId="41" borderId="10" xfId="0" applyNumberFormat="1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68" fillId="0" borderId="39" xfId="0" applyFont="1" applyBorder="1" applyAlignment="1" applyProtection="1">
      <alignment horizontal="center"/>
      <protection/>
    </xf>
    <xf numFmtId="0" fontId="69" fillId="0" borderId="39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9" xfId="0" applyBorder="1" applyAlignment="1" applyProtection="1">
      <alignment horizontal="center"/>
      <protection/>
    </xf>
    <xf numFmtId="0" fontId="5" fillId="40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0" fontId="4" fillId="41" borderId="10" xfId="0" applyNumberFormat="1" applyFon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 locked="0"/>
    </xf>
    <xf numFmtId="0" fontId="3" fillId="33" borderId="31" xfId="0" applyFont="1" applyFill="1" applyBorder="1" applyAlignment="1" applyProtection="1">
      <alignment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3" fillId="33" borderId="30" xfId="0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left" vertical="top"/>
      <protection locked="0"/>
    </xf>
    <xf numFmtId="0" fontId="10" fillId="0" borderId="23" xfId="0" applyFont="1" applyBorder="1" applyAlignment="1" applyProtection="1">
      <alignment horizontal="left" vertical="top"/>
      <protection locked="0"/>
    </xf>
    <xf numFmtId="0" fontId="10" fillId="0" borderId="41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42" xfId="0" applyFont="1" applyBorder="1" applyAlignment="1" applyProtection="1">
      <alignment horizontal="left" vertical="top"/>
      <protection locked="0"/>
    </xf>
    <xf numFmtId="0" fontId="10" fillId="0" borderId="24" xfId="0" applyFont="1" applyBorder="1" applyAlignment="1" applyProtection="1">
      <alignment horizontal="left" vertical="top"/>
      <protection locked="0"/>
    </xf>
    <xf numFmtId="2" fontId="18" fillId="0" borderId="43" xfId="0" applyNumberFormat="1" applyFont="1" applyFill="1" applyBorder="1" applyAlignment="1" applyProtection="1">
      <alignment horizontal="center" vertical="center"/>
      <protection/>
    </xf>
    <xf numFmtId="2" fontId="18" fillId="0" borderId="44" xfId="0" applyNumberFormat="1" applyFont="1" applyFill="1" applyBorder="1" applyAlignment="1" applyProtection="1">
      <alignment horizontal="center" vertical="center"/>
      <protection/>
    </xf>
    <xf numFmtId="14" fontId="3" fillId="33" borderId="45" xfId="0" applyNumberFormat="1" applyFont="1" applyFill="1" applyBorder="1" applyAlignment="1" applyProtection="1">
      <alignment horizontal="left"/>
      <protection locked="0"/>
    </xf>
    <xf numFmtId="14" fontId="3" fillId="33" borderId="46" xfId="0" applyNumberFormat="1" applyFont="1" applyFill="1" applyBorder="1" applyAlignment="1" applyProtection="1">
      <alignment horizontal="left"/>
      <protection locked="0"/>
    </xf>
    <xf numFmtId="0" fontId="3" fillId="33" borderId="47" xfId="0" applyFont="1" applyFill="1" applyBorder="1" applyAlignment="1" applyProtection="1">
      <alignment horizontal="left"/>
      <protection locked="0"/>
    </xf>
    <xf numFmtId="0" fontId="3" fillId="33" borderId="48" xfId="0" applyFont="1" applyFill="1" applyBorder="1" applyAlignment="1" applyProtection="1">
      <alignment horizontal="left"/>
      <protection locked="0"/>
    </xf>
    <xf numFmtId="0" fontId="3" fillId="33" borderId="49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0" fontId="3" fillId="33" borderId="33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7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70" fillId="33" borderId="17" xfId="0" applyFont="1" applyFill="1" applyBorder="1" applyAlignment="1" applyProtection="1">
      <alignment horizontal="left" vertical="center"/>
      <protection/>
    </xf>
    <xf numFmtId="0" fontId="70" fillId="33" borderId="30" xfId="0" applyFont="1" applyFill="1" applyBorder="1" applyAlignment="1" applyProtection="1">
      <alignment horizontal="left" vertical="center"/>
      <protection/>
    </xf>
    <xf numFmtId="0" fontId="4" fillId="39" borderId="17" xfId="0" applyFont="1" applyFill="1" applyBorder="1" applyAlignment="1" applyProtection="1">
      <alignment horizontal="left" vertical="center"/>
      <protection/>
    </xf>
    <xf numFmtId="0" fontId="4" fillId="39" borderId="30" xfId="0" applyFont="1" applyFill="1" applyBorder="1" applyAlignment="1" applyProtection="1">
      <alignment horizontal="left" vertical="center"/>
      <protection/>
    </xf>
    <xf numFmtId="0" fontId="5" fillId="39" borderId="17" xfId="0" applyFont="1" applyFill="1" applyBorder="1" applyAlignment="1" applyProtection="1">
      <alignment horizontal="left" vertical="center"/>
      <protection/>
    </xf>
    <xf numFmtId="0" fontId="5" fillId="39" borderId="30" xfId="0" applyFont="1" applyFill="1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9" fillId="41" borderId="20" xfId="0" applyFont="1" applyFill="1" applyBorder="1" applyAlignment="1" applyProtection="1">
      <alignment horizontal="center" vertical="center" wrapText="1"/>
      <protection/>
    </xf>
    <xf numFmtId="0" fontId="9" fillId="41" borderId="50" xfId="0" applyFont="1" applyFill="1" applyBorder="1" applyAlignment="1" applyProtection="1">
      <alignment horizontal="center" vertical="center" wrapText="1"/>
      <protection/>
    </xf>
    <xf numFmtId="0" fontId="9" fillId="39" borderId="20" xfId="0" applyFont="1" applyFill="1" applyBorder="1" applyAlignment="1" applyProtection="1">
      <alignment horizontal="center" vertical="center" wrapText="1"/>
      <protection/>
    </xf>
    <xf numFmtId="0" fontId="9" fillId="39" borderId="5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13" fillId="39" borderId="17" xfId="0" applyFont="1" applyFill="1" applyBorder="1" applyAlignment="1" applyProtection="1">
      <alignment horizontal="center"/>
      <protection/>
    </xf>
    <xf numFmtId="0" fontId="13" fillId="39" borderId="30" xfId="0" applyFont="1" applyFill="1" applyBorder="1" applyAlignment="1" applyProtection="1">
      <alignment horizontal="center"/>
      <protection/>
    </xf>
    <xf numFmtId="0" fontId="13" fillId="39" borderId="33" xfId="0" applyFont="1" applyFill="1" applyBorder="1" applyAlignment="1" applyProtection="1">
      <alignment horizontal="center"/>
      <protection/>
    </xf>
    <xf numFmtId="3" fontId="19" fillId="39" borderId="11" xfId="0" applyNumberFormat="1" applyFont="1" applyFill="1" applyBorder="1" applyAlignment="1" applyProtection="1">
      <alignment horizontal="center" vertical="center"/>
      <protection/>
    </xf>
    <xf numFmtId="3" fontId="19" fillId="39" borderId="13" xfId="0" applyNumberFormat="1" applyFont="1" applyFill="1" applyBorder="1" applyAlignment="1" applyProtection="1">
      <alignment horizontal="center" vertical="center"/>
      <protection/>
    </xf>
    <xf numFmtId="3" fontId="19" fillId="39" borderId="40" xfId="0" applyNumberFormat="1" applyFont="1" applyFill="1" applyBorder="1" applyAlignment="1" applyProtection="1">
      <alignment horizontal="center" vertical="center"/>
      <protection/>
    </xf>
    <xf numFmtId="3" fontId="19" fillId="39" borderId="51" xfId="0" applyNumberFormat="1" applyFont="1" applyFill="1" applyBorder="1" applyAlignment="1" applyProtection="1">
      <alignment horizontal="center" vertical="center"/>
      <protection/>
    </xf>
    <xf numFmtId="3" fontId="19" fillId="39" borderId="42" xfId="0" applyNumberFormat="1" applyFont="1" applyFill="1" applyBorder="1" applyAlignment="1" applyProtection="1">
      <alignment horizontal="center" vertical="center"/>
      <protection/>
    </xf>
    <xf numFmtId="3" fontId="19" fillId="39" borderId="52" xfId="0" applyNumberFormat="1" applyFont="1" applyFill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5" fillId="0" borderId="52" xfId="0" applyFont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33" xfId="0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0" fillId="38" borderId="40" xfId="0" applyFont="1" applyFill="1" applyBorder="1" applyAlignment="1" applyProtection="1">
      <alignment horizontal="center" vertical="center"/>
      <protection locked="0"/>
    </xf>
    <xf numFmtId="0" fontId="20" fillId="38" borderId="51" xfId="0" applyFont="1" applyFill="1" applyBorder="1" applyAlignment="1" applyProtection="1">
      <alignment horizontal="center" vertical="center"/>
      <protection locked="0"/>
    </xf>
    <xf numFmtId="0" fontId="20" fillId="38" borderId="42" xfId="0" applyFont="1" applyFill="1" applyBorder="1" applyAlignment="1" applyProtection="1">
      <alignment horizontal="center" vertical="center"/>
      <protection locked="0"/>
    </xf>
    <xf numFmtId="0" fontId="20" fillId="38" borderId="52" xfId="0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 applyProtection="1">
      <alignment horizontal="center"/>
      <protection/>
    </xf>
    <xf numFmtId="0" fontId="14" fillId="0" borderId="23" xfId="0" applyFont="1" applyFill="1" applyBorder="1" applyAlignment="1" applyProtection="1">
      <alignment horizontal="center"/>
      <protection/>
    </xf>
    <xf numFmtId="0" fontId="14" fillId="0" borderId="51" xfId="0" applyFont="1" applyFill="1" applyBorder="1" applyAlignment="1" applyProtection="1">
      <alignment horizontal="center"/>
      <protection/>
    </xf>
    <xf numFmtId="0" fontId="14" fillId="0" borderId="42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0" fontId="14" fillId="0" borderId="52" xfId="0" applyFont="1" applyFill="1" applyBorder="1" applyAlignment="1" applyProtection="1">
      <alignment horizontal="center"/>
      <protection/>
    </xf>
    <xf numFmtId="0" fontId="3" fillId="33" borderId="53" xfId="0" applyFont="1" applyFill="1" applyBorder="1" applyAlignment="1" applyProtection="1">
      <alignment horizontal="left"/>
      <protection locked="0"/>
    </xf>
    <xf numFmtId="0" fontId="3" fillId="33" borderId="54" xfId="0" applyFont="1" applyFill="1" applyBorder="1" applyAlignment="1" applyProtection="1">
      <alignment horizontal="left"/>
      <protection locked="0"/>
    </xf>
    <xf numFmtId="0" fontId="3" fillId="33" borderId="55" xfId="0" applyFont="1" applyFill="1" applyBorder="1" applyAlignment="1" applyProtection="1">
      <alignment horizontal="left"/>
      <protection locked="0"/>
    </xf>
    <xf numFmtId="0" fontId="3" fillId="33" borderId="56" xfId="0" applyFont="1" applyFill="1" applyBorder="1" applyAlignment="1" applyProtection="1">
      <alignment horizontal="left"/>
      <protection locked="0"/>
    </xf>
    <xf numFmtId="0" fontId="3" fillId="33" borderId="57" xfId="0" applyFont="1" applyFill="1" applyBorder="1" applyAlignment="1" applyProtection="1">
      <alignment horizontal="left"/>
      <protection locked="0"/>
    </xf>
    <xf numFmtId="0" fontId="14" fillId="42" borderId="46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horizontal="center" vertical="center"/>
    </xf>
    <xf numFmtId="0" fontId="14" fillId="42" borderId="58" xfId="0" applyFont="1" applyFill="1" applyBorder="1" applyAlignment="1">
      <alignment horizontal="center" vertical="center"/>
    </xf>
    <xf numFmtId="0" fontId="14" fillId="42" borderId="20" xfId="0" applyFont="1" applyFill="1" applyBorder="1" applyAlignment="1">
      <alignment horizontal="center" vertical="center"/>
    </xf>
    <xf numFmtId="0" fontId="9" fillId="42" borderId="40" xfId="0" applyFont="1" applyFill="1" applyBorder="1" applyAlignment="1">
      <alignment horizontal="center" vertical="center"/>
    </xf>
    <xf numFmtId="0" fontId="9" fillId="42" borderId="51" xfId="0" applyFont="1" applyFill="1" applyBorder="1" applyAlignment="1">
      <alignment horizontal="center" vertical="center"/>
    </xf>
    <xf numFmtId="0" fontId="9" fillId="42" borderId="42" xfId="0" applyFont="1" applyFill="1" applyBorder="1" applyAlignment="1">
      <alignment horizontal="center" vertical="center"/>
    </xf>
    <xf numFmtId="0" fontId="9" fillId="42" borderId="52" xfId="0" applyFont="1" applyFill="1" applyBorder="1" applyAlignment="1">
      <alignment horizontal="center" vertical="center"/>
    </xf>
    <xf numFmtId="0" fontId="23" fillId="39" borderId="40" xfId="0" applyFont="1" applyFill="1" applyBorder="1" applyAlignment="1">
      <alignment horizontal="center" vertical="center"/>
    </xf>
    <xf numFmtId="0" fontId="23" fillId="39" borderId="23" xfId="0" applyFont="1" applyFill="1" applyBorder="1" applyAlignment="1">
      <alignment horizontal="center" vertical="center"/>
    </xf>
    <xf numFmtId="0" fontId="23" fillId="39" borderId="51" xfId="0" applyFont="1" applyFill="1" applyBorder="1" applyAlignment="1">
      <alignment horizontal="center" vertical="center"/>
    </xf>
    <xf numFmtId="0" fontId="23" fillId="39" borderId="41" xfId="0" applyFont="1" applyFill="1" applyBorder="1" applyAlignment="1">
      <alignment horizontal="center" vertical="center"/>
    </xf>
    <xf numFmtId="0" fontId="23" fillId="39" borderId="0" xfId="0" applyFont="1" applyFill="1" applyBorder="1" applyAlignment="1">
      <alignment horizontal="center" vertical="center"/>
    </xf>
    <xf numFmtId="0" fontId="23" fillId="39" borderId="32" xfId="0" applyFont="1" applyFill="1" applyBorder="1" applyAlignment="1">
      <alignment horizontal="center" vertical="center"/>
    </xf>
    <xf numFmtId="0" fontId="23" fillId="39" borderId="42" xfId="0" applyFont="1" applyFill="1" applyBorder="1" applyAlignment="1">
      <alignment horizontal="center" vertical="center"/>
    </xf>
    <xf numFmtId="0" fontId="23" fillId="39" borderId="24" xfId="0" applyFont="1" applyFill="1" applyBorder="1" applyAlignment="1">
      <alignment horizontal="center" vertical="center"/>
    </xf>
    <xf numFmtId="0" fontId="23" fillId="39" borderId="52" xfId="0" applyFont="1" applyFill="1" applyBorder="1" applyAlignment="1">
      <alignment horizontal="center" vertical="center"/>
    </xf>
    <xf numFmtId="0" fontId="5" fillId="39" borderId="40" xfId="0" applyNumberFormat="1" applyFont="1" applyFill="1" applyBorder="1" applyAlignment="1" quotePrefix="1">
      <alignment horizontal="center" vertical="center" wrapText="1"/>
    </xf>
    <xf numFmtId="0" fontId="5" fillId="39" borderId="51" xfId="0" applyNumberFormat="1" applyFont="1" applyFill="1" applyBorder="1" applyAlignment="1">
      <alignment horizontal="center" vertical="center" wrapText="1"/>
    </xf>
    <xf numFmtId="0" fontId="5" fillId="39" borderId="42" xfId="0" applyNumberFormat="1" applyFont="1" applyFill="1" applyBorder="1" applyAlignment="1">
      <alignment horizontal="center" vertical="center" wrapText="1"/>
    </xf>
    <xf numFmtId="0" fontId="5" fillId="39" borderId="52" xfId="0" applyNumberFormat="1" applyFont="1" applyFill="1" applyBorder="1" applyAlignment="1">
      <alignment horizontal="center" vertical="center" wrapText="1"/>
    </xf>
    <xf numFmtId="0" fontId="5" fillId="39" borderId="40" xfId="0" applyFont="1" applyFill="1" applyBorder="1" applyAlignment="1">
      <alignment horizontal="center" vertical="center" wrapText="1"/>
    </xf>
    <xf numFmtId="0" fontId="5" fillId="39" borderId="51" xfId="0" applyFont="1" applyFill="1" applyBorder="1" applyAlignment="1">
      <alignment horizontal="center" vertical="center" wrapText="1"/>
    </xf>
    <xf numFmtId="0" fontId="5" fillId="39" borderId="42" xfId="0" applyFont="1" applyFill="1" applyBorder="1" applyAlignment="1">
      <alignment horizontal="center" vertical="center" wrapText="1"/>
    </xf>
    <xf numFmtId="0" fontId="5" fillId="39" borderId="52" xfId="0" applyFont="1" applyFill="1" applyBorder="1" applyAlignment="1">
      <alignment horizontal="center" vertical="center" wrapText="1"/>
    </xf>
    <xf numFmtId="0" fontId="9" fillId="42" borderId="23" xfId="0" applyFont="1" applyFill="1" applyBorder="1" applyAlignment="1">
      <alignment horizontal="center" vertical="center"/>
    </xf>
    <xf numFmtId="0" fontId="9" fillId="42" borderId="24" xfId="0" applyFont="1" applyFill="1" applyBorder="1" applyAlignment="1">
      <alignment horizontal="center" vertical="center"/>
    </xf>
    <xf numFmtId="0" fontId="14" fillId="42" borderId="45" xfId="0" applyFont="1" applyFill="1" applyBorder="1" applyAlignment="1">
      <alignment horizontal="center" vertical="center"/>
    </xf>
    <xf numFmtId="0" fontId="14" fillId="42" borderId="48" xfId="0" applyFont="1" applyFill="1" applyBorder="1" applyAlignment="1">
      <alignment horizontal="center" vertical="center"/>
    </xf>
    <xf numFmtId="0" fontId="14" fillId="42" borderId="19" xfId="0" applyFont="1" applyFill="1" applyBorder="1" applyAlignment="1">
      <alignment horizontal="center" vertical="center"/>
    </xf>
    <xf numFmtId="0" fontId="14" fillId="42" borderId="59" xfId="0" applyFont="1" applyFill="1" applyBorder="1" applyAlignment="1">
      <alignment horizontal="center" vertical="center"/>
    </xf>
    <xf numFmtId="0" fontId="13" fillId="43" borderId="40" xfId="0" applyFont="1" applyFill="1" applyBorder="1" applyAlignment="1">
      <alignment horizontal="center" vertical="center"/>
    </xf>
    <xf numFmtId="0" fontId="13" fillId="43" borderId="51" xfId="0" applyFont="1" applyFill="1" applyBorder="1" applyAlignment="1">
      <alignment horizontal="center" vertical="center"/>
    </xf>
    <xf numFmtId="0" fontId="13" fillId="43" borderId="42" xfId="0" applyFont="1" applyFill="1" applyBorder="1" applyAlignment="1">
      <alignment horizontal="center" vertical="center"/>
    </xf>
    <xf numFmtId="0" fontId="13" fillId="43" borderId="52" xfId="0" applyFont="1" applyFill="1" applyBorder="1" applyAlignment="1">
      <alignment horizontal="center" vertical="center"/>
    </xf>
    <xf numFmtId="10" fontId="14" fillId="40" borderId="40" xfId="0" applyNumberFormat="1" applyFont="1" applyFill="1" applyBorder="1" applyAlignment="1">
      <alignment horizontal="center" vertical="center"/>
    </xf>
    <xf numFmtId="10" fontId="14" fillId="40" borderId="51" xfId="0" applyNumberFormat="1" applyFont="1" applyFill="1" applyBorder="1" applyAlignment="1">
      <alignment horizontal="center" vertical="center"/>
    </xf>
    <xf numFmtId="10" fontId="14" fillId="40" borderId="41" xfId="0" applyNumberFormat="1" applyFont="1" applyFill="1" applyBorder="1" applyAlignment="1">
      <alignment horizontal="center" vertical="center"/>
    </xf>
    <xf numFmtId="10" fontId="14" fillId="40" borderId="32" xfId="0" applyNumberFormat="1" applyFont="1" applyFill="1" applyBorder="1" applyAlignment="1">
      <alignment horizontal="center" vertical="center"/>
    </xf>
    <xf numFmtId="10" fontId="14" fillId="40" borderId="42" xfId="0" applyNumberFormat="1" applyFont="1" applyFill="1" applyBorder="1" applyAlignment="1">
      <alignment horizontal="center" vertical="center"/>
    </xf>
    <xf numFmtId="10" fontId="14" fillId="40" borderId="52" xfId="0" applyNumberFormat="1" applyFont="1" applyFill="1" applyBorder="1" applyAlignment="1">
      <alignment horizontal="center" vertical="center"/>
    </xf>
    <xf numFmtId="3" fontId="71" fillId="44" borderId="40" xfId="0" applyNumberFormat="1" applyFont="1" applyFill="1" applyBorder="1" applyAlignment="1">
      <alignment horizontal="center" vertical="center"/>
    </xf>
    <xf numFmtId="3" fontId="71" fillId="44" borderId="23" xfId="0" applyNumberFormat="1" applyFont="1" applyFill="1" applyBorder="1" applyAlignment="1">
      <alignment horizontal="center" vertical="center"/>
    </xf>
    <xf numFmtId="3" fontId="71" fillId="44" borderId="42" xfId="0" applyNumberFormat="1" applyFont="1" applyFill="1" applyBorder="1" applyAlignment="1">
      <alignment horizontal="center" vertical="center"/>
    </xf>
    <xf numFmtId="3" fontId="71" fillId="44" borderId="24" xfId="0" applyNumberFormat="1" applyFont="1" applyFill="1" applyBorder="1" applyAlignment="1">
      <alignment horizontal="center" vertical="center"/>
    </xf>
    <xf numFmtId="0" fontId="22" fillId="42" borderId="40" xfId="0" applyFont="1" applyFill="1" applyBorder="1" applyAlignment="1">
      <alignment horizontal="center" vertical="center"/>
    </xf>
    <xf numFmtId="0" fontId="22" fillId="42" borderId="23" xfId="0" applyFont="1" applyFill="1" applyBorder="1" applyAlignment="1">
      <alignment horizontal="center" vertical="center"/>
    </xf>
    <xf numFmtId="0" fontId="22" fillId="42" borderId="51" xfId="0" applyFont="1" applyFill="1" applyBorder="1" applyAlignment="1">
      <alignment horizontal="center" vertical="center"/>
    </xf>
    <xf numFmtId="0" fontId="22" fillId="42" borderId="42" xfId="0" applyFont="1" applyFill="1" applyBorder="1" applyAlignment="1">
      <alignment horizontal="center" vertical="center"/>
    </xf>
    <xf numFmtId="0" fontId="22" fillId="42" borderId="24" xfId="0" applyFont="1" applyFill="1" applyBorder="1" applyAlignment="1">
      <alignment horizontal="center" vertical="center"/>
    </xf>
    <xf numFmtId="0" fontId="22" fillId="42" borderId="52" xfId="0" applyFont="1" applyFill="1" applyBorder="1" applyAlignment="1">
      <alignment horizontal="center" vertical="center"/>
    </xf>
    <xf numFmtId="0" fontId="14" fillId="42" borderId="49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14" fillId="42" borderId="57" xfId="0" applyFont="1" applyFill="1" applyBorder="1" applyAlignment="1">
      <alignment horizontal="center" vertical="center"/>
    </xf>
    <xf numFmtId="0" fontId="13" fillId="45" borderId="40" xfId="0" applyFont="1" applyFill="1" applyBorder="1" applyAlignment="1">
      <alignment horizontal="center" vertical="center"/>
    </xf>
    <xf numFmtId="0" fontId="13" fillId="45" borderId="51" xfId="0" applyFont="1" applyFill="1" applyBorder="1" applyAlignment="1">
      <alignment horizontal="center" vertical="center"/>
    </xf>
    <xf numFmtId="0" fontId="13" fillId="45" borderId="42" xfId="0" applyFont="1" applyFill="1" applyBorder="1" applyAlignment="1">
      <alignment horizontal="center" vertical="center"/>
    </xf>
    <xf numFmtId="0" fontId="13" fillId="45" borderId="52" xfId="0" applyFont="1" applyFill="1" applyBorder="1" applyAlignment="1">
      <alignment horizontal="center" vertical="center"/>
    </xf>
    <xf numFmtId="0" fontId="14" fillId="42" borderId="55" xfId="0" applyFont="1" applyFill="1" applyBorder="1" applyAlignment="1">
      <alignment horizontal="center" vertical="center"/>
    </xf>
    <xf numFmtId="0" fontId="14" fillId="42" borderId="21" xfId="0" applyFont="1" applyFill="1" applyBorder="1" applyAlignment="1">
      <alignment horizontal="center" vertical="center"/>
    </xf>
    <xf numFmtId="49" fontId="13" fillId="46" borderId="40" xfId="0" applyNumberFormat="1" applyFont="1" applyFill="1" applyBorder="1" applyAlignment="1">
      <alignment horizontal="center" vertical="center"/>
    </xf>
    <xf numFmtId="49" fontId="13" fillId="46" borderId="51" xfId="0" applyNumberFormat="1" applyFont="1" applyFill="1" applyBorder="1" applyAlignment="1">
      <alignment horizontal="center" vertical="center"/>
    </xf>
    <xf numFmtId="49" fontId="13" fillId="46" borderId="42" xfId="0" applyNumberFormat="1" applyFont="1" applyFill="1" applyBorder="1" applyAlignment="1">
      <alignment horizontal="center" vertical="center"/>
    </xf>
    <xf numFmtId="49" fontId="13" fillId="46" borderId="52" xfId="0" applyNumberFormat="1" applyFont="1" applyFill="1" applyBorder="1" applyAlignment="1">
      <alignment horizontal="center" vertical="center"/>
    </xf>
    <xf numFmtId="10" fontId="14" fillId="0" borderId="40" xfId="0" applyNumberFormat="1" applyFont="1" applyBorder="1" applyAlignment="1">
      <alignment horizontal="center" vertical="center"/>
    </xf>
    <xf numFmtId="10" fontId="14" fillId="0" borderId="51" xfId="0" applyNumberFormat="1" applyFont="1" applyBorder="1" applyAlignment="1">
      <alignment horizontal="center" vertical="center"/>
    </xf>
    <xf numFmtId="10" fontId="14" fillId="0" borderId="41" xfId="0" applyNumberFormat="1" applyFont="1" applyBorder="1" applyAlignment="1">
      <alignment horizontal="center" vertical="center"/>
    </xf>
    <xf numFmtId="10" fontId="14" fillId="0" borderId="32" xfId="0" applyNumberFormat="1" applyFont="1" applyBorder="1" applyAlignment="1">
      <alignment horizontal="center" vertical="center"/>
    </xf>
    <xf numFmtId="10" fontId="14" fillId="0" borderId="42" xfId="0" applyNumberFormat="1" applyFont="1" applyBorder="1" applyAlignment="1">
      <alignment horizontal="center" vertical="center"/>
    </xf>
    <xf numFmtId="10" fontId="14" fillId="0" borderId="52" xfId="0" applyNumberFormat="1" applyFont="1" applyBorder="1" applyAlignment="1">
      <alignment horizontal="center" vertical="center"/>
    </xf>
    <xf numFmtId="0" fontId="14" fillId="42" borderId="54" xfId="0" applyFont="1" applyFill="1" applyBorder="1" applyAlignment="1">
      <alignment horizontal="center" vertical="center"/>
    </xf>
    <xf numFmtId="0" fontId="20" fillId="39" borderId="40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horizontal="center" vertical="center"/>
    </xf>
    <xf numFmtId="0" fontId="20" fillId="39" borderId="51" xfId="0" applyFont="1" applyFill="1" applyBorder="1" applyAlignment="1">
      <alignment horizontal="center" vertical="center"/>
    </xf>
    <xf numFmtId="0" fontId="20" fillId="39" borderId="42" xfId="0" applyFont="1" applyFill="1" applyBorder="1" applyAlignment="1">
      <alignment horizontal="center" vertical="center"/>
    </xf>
    <xf numFmtId="0" fontId="20" fillId="39" borderId="24" xfId="0" applyFont="1" applyFill="1" applyBorder="1" applyAlignment="1">
      <alignment horizontal="center" vertical="center"/>
    </xf>
    <xf numFmtId="0" fontId="20" fillId="39" borderId="52" xfId="0" applyFont="1" applyFill="1" applyBorder="1" applyAlignment="1">
      <alignment horizontal="center" vertical="center"/>
    </xf>
    <xf numFmtId="3" fontId="71" fillId="44" borderId="51" xfId="0" applyNumberFormat="1" applyFont="1" applyFill="1" applyBorder="1" applyAlignment="1">
      <alignment horizontal="center" vertical="center"/>
    </xf>
    <xf numFmtId="3" fontId="71" fillId="44" borderId="52" xfId="0" applyNumberFormat="1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4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theme="0"/>
        </patternFill>
      </fill>
    </dxf>
    <dxf>
      <font>
        <color indexed="42"/>
      </font>
    </dxf>
    <dxf>
      <font>
        <color indexed="11"/>
      </font>
    </dxf>
    <dxf>
      <font>
        <color indexed="48"/>
      </font>
      <fill>
        <patternFill>
          <fgColor indexed="48"/>
          <bgColor indexed="48"/>
        </patternFill>
      </fill>
    </dxf>
    <dxf>
      <font>
        <b/>
        <i val="0"/>
        <color indexed="9"/>
      </font>
      <fill>
        <patternFill>
          <bgColor rgb="FFFFFF00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name val="Cambria"/>
        <color theme="4" tint="-0.4999699890613556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indexed="12"/>
      </font>
    </dxf>
    <dxf>
      <font>
        <b/>
        <i val="0"/>
        <color theme="4" tint="-0.4999699890613556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0</xdr:rowOff>
    </xdr:from>
    <xdr:to>
      <xdr:col>8</xdr:col>
      <xdr:colOff>600075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4248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5.42187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7109375" style="1" customWidth="1"/>
    <col min="12" max="12" width="20.00390625" style="1" customWidth="1"/>
    <col min="13" max="13" width="14.28125" style="1" hidden="1" customWidth="1"/>
    <col min="14" max="14" width="13.7109375" style="1" hidden="1" customWidth="1"/>
    <col min="15" max="15" width="12.7109375" style="1" hidden="1" customWidth="1"/>
    <col min="16" max="16" width="12.28125" style="1" hidden="1" customWidth="1"/>
    <col min="17" max="17" width="13.140625" style="1" hidden="1" customWidth="1"/>
    <col min="18" max="18" width="13.00390625" style="1" hidden="1" customWidth="1"/>
    <col min="19" max="19" width="10.7109375" style="1" hidden="1" customWidth="1"/>
    <col min="20" max="20" width="14.57421875" style="1" hidden="1" customWidth="1"/>
    <col min="21" max="21" width="0.13671875" style="1" hidden="1" customWidth="1"/>
    <col min="22" max="22" width="15.7109375" style="1" hidden="1" customWidth="1"/>
    <col min="23" max="23" width="19.42187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 t="s">
        <v>62</v>
      </c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 t="s">
        <v>62</v>
      </c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116"/>
      <c r="D7" s="116"/>
      <c r="E7" s="116"/>
      <c r="F7" s="116"/>
      <c r="G7" s="116"/>
      <c r="H7" s="116"/>
      <c r="I7" s="116"/>
      <c r="J7" s="117"/>
    </row>
    <row r="8" spans="1:10" ht="24.75" customHeight="1" thickBot="1">
      <c r="A8" s="57" t="s">
        <v>99</v>
      </c>
      <c r="B8" s="118" t="s">
        <v>62</v>
      </c>
      <c r="C8" s="119"/>
      <c r="D8" s="119"/>
      <c r="E8" s="119"/>
      <c r="F8" s="119"/>
      <c r="G8" s="119"/>
      <c r="H8" s="119"/>
      <c r="I8" s="119"/>
      <c r="J8" s="120"/>
    </row>
    <row r="9" spans="1:10" ht="24.75" customHeight="1" thickBot="1">
      <c r="A9" s="57" t="s">
        <v>98</v>
      </c>
      <c r="B9" s="118" t="s">
        <v>62</v>
      </c>
      <c r="C9" s="119"/>
      <c r="D9" s="119"/>
      <c r="E9" s="119"/>
      <c r="F9" s="119"/>
      <c r="G9" s="119"/>
      <c r="H9" s="119"/>
      <c r="I9" s="119"/>
      <c r="J9" s="12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85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/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SUM(M28:M83)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5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N84</f>
        <v>#VALUE!</v>
      </c>
      <c r="L18" s="95" t="e">
        <f>Q84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97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'WC 2'!J28+'WC 3'!J28+'WC 4'!J28+'WC 5'!J28+'WC 6'!J28+'WC 7'!J28+'WC 8'!J28+'WC 9'!J28+'WC 10'!J28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145" t="s">
        <v>89</v>
      </c>
      <c r="E26" s="98" t="s">
        <v>90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146"/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89" t="s">
        <v>62</v>
      </c>
      <c r="B28" s="89" t="s">
        <v>62</v>
      </c>
      <c r="C28" s="90" t="s">
        <v>62</v>
      </c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IF($K$16=0,"",(D28*B20/$K$16)+(D28*B20*(J28+W24)/$K$16))</f>
      </c>
      <c r="P28" s="27">
        <f aca="true" t="shared" si="0" ref="P28:P59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IF($K$16=0,"",(D28*B20/$L$16)+(D28*B20*(J28+W24)/$L$16))</f>
      </c>
      <c r="S28" s="30">
        <f aca="true" t="shared" si="1" ref="S28:S59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 t="s">
        <v>62</v>
      </c>
      <c r="B29" s="18" t="s">
        <v>62</v>
      </c>
      <c r="C29" s="18" t="s">
        <v>62</v>
      </c>
      <c r="D29" s="91"/>
      <c r="E29" s="64">
        <f>D29*1.2</f>
        <v>0</v>
      </c>
      <c r="F29" s="20"/>
      <c r="G29" s="54"/>
      <c r="H29" s="74"/>
      <c r="I29" s="74"/>
      <c r="J29" s="22"/>
      <c r="K29" s="92"/>
      <c r="L29" s="93"/>
      <c r="M29" s="24">
        <f aca="true" t="shared" si="2" ref="M29:M83">IF(K29=0,0,K29/L29)</f>
        <v>0</v>
      </c>
      <c r="N29" s="25">
        <f>IF(G29=0,0,IF(W29=1,O29/(3600/G29/60)/F29,IF(W29=2,O29/(3600/H29/60)/F29,O29/(3600/I29/60)/F29)))</f>
        <v>0</v>
      </c>
      <c r="O29" s="26">
        <f aca="true" t="shared" si="3" ref="O29:O60"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>IF($K$16=0,"",(D29*B20/$L$16)+(D29*B20*J29/$L$16))</f>
      </c>
      <c r="S29" s="30">
        <f t="shared" si="1"/>
      </c>
      <c r="T29" s="66">
        <f aca="true" t="shared" si="4" ref="T29:V83">IF(ISBLANK(G29)=TRUE,0,1)</f>
        <v>0</v>
      </c>
      <c r="U29" s="66">
        <f t="shared" si="4"/>
        <v>0</v>
      </c>
      <c r="V29" s="66">
        <f t="shared" si="4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5" ref="E30:E83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>IF(G30=0,0,IF(W30=1,O30/(3600/G30/60)/F30,IF(W30=2,O30/(3600/H30/60)/F30,O30/(3600/I30/60)/F30)))</f>
        <v>0</v>
      </c>
      <c r="O30" s="26">
        <f t="shared" si="3"/>
      </c>
      <c r="P30" s="27">
        <f t="shared" si="0"/>
      </c>
      <c r="Q30" s="28">
        <f aca="true" t="shared" si="6" ref="Q30:Q83">IF(G30=0,0,IF(W30=1,R30/(3600/G30/60)/F30,IF(W30=2,R30/(3600/H30/60)/F30,R30/(3600/I30/60)/F30)))</f>
        <v>0</v>
      </c>
      <c r="R30" s="29">
        <f aca="true" t="shared" si="7" ref="R30:R61">IF($K$16=0,"",(D30*$B$20/$L$16)+(D30*$B$20*J30/$L$16))</f>
      </c>
      <c r="S30" s="30">
        <f t="shared" si="1"/>
      </c>
      <c r="T30" s="66">
        <f t="shared" si="4"/>
        <v>0</v>
      </c>
      <c r="U30" s="66">
        <f t="shared" si="4"/>
        <v>0</v>
      </c>
      <c r="V30" s="66">
        <f t="shared" si="4"/>
        <v>0</v>
      </c>
      <c r="W30" s="1">
        <f aca="true" t="shared" si="8" ref="W30:W83">SUM(T30:V30)</f>
        <v>0</v>
      </c>
    </row>
    <row r="31" spans="1:23" ht="12.75">
      <c r="A31" s="17"/>
      <c r="B31" s="18"/>
      <c r="C31" s="18"/>
      <c r="D31" s="19"/>
      <c r="E31" s="64">
        <f t="shared" si="5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>IF(G31=0,0,IF(W31=1,O31/(3600/G31/60)/F31,IF(W31=2,O31/(3600/H31/60)/F31,O31/(3600/I31/60)/F31)))</f>
        <v>0</v>
      </c>
      <c r="O31" s="26">
        <f t="shared" si="3"/>
      </c>
      <c r="P31" s="27">
        <f t="shared" si="0"/>
      </c>
      <c r="Q31" s="28">
        <f t="shared" si="6"/>
        <v>0</v>
      </c>
      <c r="R31" s="29">
        <f t="shared" si="7"/>
      </c>
      <c r="S31" s="30">
        <f t="shared" si="1"/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1">
        <f t="shared" si="8"/>
        <v>0</v>
      </c>
    </row>
    <row r="32" spans="1:23" ht="12.75">
      <c r="A32" s="17"/>
      <c r="B32" s="18"/>
      <c r="C32" s="18"/>
      <c r="D32" s="19"/>
      <c r="E32" s="64">
        <f t="shared" si="5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aca="true" t="shared" si="9" ref="N32:N83">IF(G32=0,0,IF(W32=1,O32/(3600/G32/60)/F32,IF(W32=2,O32/(3600/H32/60)/F32,O32/(3600/I32/60)/F32)))</f>
        <v>0</v>
      </c>
      <c r="O32" s="26">
        <f t="shared" si="3"/>
      </c>
      <c r="P32" s="27">
        <f t="shared" si="0"/>
      </c>
      <c r="Q32" s="28">
        <f t="shared" si="6"/>
        <v>0</v>
      </c>
      <c r="R32" s="29">
        <f t="shared" si="7"/>
      </c>
      <c r="S32" s="30">
        <f t="shared" si="1"/>
      </c>
      <c r="T32" s="66">
        <f t="shared" si="4"/>
        <v>0</v>
      </c>
      <c r="U32" s="66">
        <f t="shared" si="4"/>
        <v>0</v>
      </c>
      <c r="V32" s="66">
        <f t="shared" si="4"/>
        <v>0</v>
      </c>
      <c r="W32" s="1">
        <f t="shared" si="8"/>
        <v>0</v>
      </c>
    </row>
    <row r="33" spans="1:23" ht="12.75">
      <c r="A33" s="17"/>
      <c r="B33" s="18"/>
      <c r="C33" s="18"/>
      <c r="D33" s="19"/>
      <c r="E33" s="64">
        <f t="shared" si="5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9"/>
        <v>0</v>
      </c>
      <c r="O33" s="26">
        <f t="shared" si="3"/>
      </c>
      <c r="P33" s="27">
        <f t="shared" si="0"/>
      </c>
      <c r="Q33" s="28">
        <f t="shared" si="6"/>
        <v>0</v>
      </c>
      <c r="R33" s="29">
        <f t="shared" si="7"/>
      </c>
      <c r="S33" s="30">
        <f t="shared" si="1"/>
      </c>
      <c r="T33" s="66">
        <f t="shared" si="4"/>
        <v>0</v>
      </c>
      <c r="U33" s="66">
        <f t="shared" si="4"/>
        <v>0</v>
      </c>
      <c r="V33" s="66">
        <f t="shared" si="4"/>
        <v>0</v>
      </c>
      <c r="W33" s="1">
        <f t="shared" si="8"/>
        <v>0</v>
      </c>
    </row>
    <row r="34" spans="1:23" ht="12.75">
      <c r="A34" s="17" t="s">
        <v>62</v>
      </c>
      <c r="B34" s="18"/>
      <c r="C34" s="18"/>
      <c r="D34" s="19"/>
      <c r="E34" s="64">
        <f t="shared" si="5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9"/>
        <v>0</v>
      </c>
      <c r="O34" s="26">
        <f t="shared" si="3"/>
      </c>
      <c r="P34" s="27">
        <f t="shared" si="0"/>
      </c>
      <c r="Q34" s="28">
        <f t="shared" si="6"/>
        <v>0</v>
      </c>
      <c r="R34" s="29">
        <f t="shared" si="7"/>
      </c>
      <c r="S34" s="30">
        <f t="shared" si="1"/>
      </c>
      <c r="T34" s="66">
        <f t="shared" si="4"/>
        <v>0</v>
      </c>
      <c r="U34" s="66">
        <f t="shared" si="4"/>
        <v>0</v>
      </c>
      <c r="V34" s="66">
        <f t="shared" si="4"/>
        <v>0</v>
      </c>
      <c r="W34" s="1">
        <f t="shared" si="8"/>
        <v>0</v>
      </c>
    </row>
    <row r="35" spans="1:23" ht="12.75">
      <c r="A35" s="17" t="s">
        <v>62</v>
      </c>
      <c r="B35" s="18"/>
      <c r="C35" s="18"/>
      <c r="D35" s="19"/>
      <c r="E35" s="64">
        <f t="shared" si="5"/>
        <v>0</v>
      </c>
      <c r="F35" s="31"/>
      <c r="G35" s="54"/>
      <c r="H35" s="74"/>
      <c r="I35" s="74"/>
      <c r="J35" s="22"/>
      <c r="K35" s="4"/>
      <c r="L35" s="23"/>
      <c r="M35" s="24">
        <v>0</v>
      </c>
      <c r="N35" s="25">
        <v>0</v>
      </c>
      <c r="O35" s="26">
        <f t="shared" si="3"/>
      </c>
      <c r="P35" s="27">
        <f t="shared" si="0"/>
      </c>
      <c r="Q35" s="28">
        <f t="shared" si="6"/>
        <v>0</v>
      </c>
      <c r="R35" s="29">
        <f t="shared" si="7"/>
      </c>
      <c r="S35" s="30">
        <f t="shared" si="1"/>
      </c>
      <c r="T35" s="66">
        <f t="shared" si="4"/>
        <v>0</v>
      </c>
      <c r="U35" s="66">
        <f t="shared" si="4"/>
        <v>0</v>
      </c>
      <c r="V35" s="66">
        <f t="shared" si="4"/>
        <v>0</v>
      </c>
      <c r="W35" s="1">
        <f t="shared" si="8"/>
        <v>0</v>
      </c>
    </row>
    <row r="36" spans="1:23" ht="12.75">
      <c r="A36" s="17"/>
      <c r="B36" s="18"/>
      <c r="C36" s="18"/>
      <c r="D36" s="19"/>
      <c r="E36" s="64">
        <f t="shared" si="5"/>
        <v>0</v>
      </c>
      <c r="F36" s="31"/>
      <c r="G36" s="54"/>
      <c r="H36" s="74"/>
      <c r="I36" s="74"/>
      <c r="J36" s="22"/>
      <c r="K36" s="4"/>
      <c r="L36" s="23"/>
      <c r="M36" s="24">
        <v>0</v>
      </c>
      <c r="N36" s="25">
        <v>0</v>
      </c>
      <c r="O36" s="26">
        <f t="shared" si="3"/>
      </c>
      <c r="P36" s="27">
        <f t="shared" si="0"/>
      </c>
      <c r="Q36" s="28">
        <f t="shared" si="6"/>
        <v>0</v>
      </c>
      <c r="R36" s="29">
        <f t="shared" si="7"/>
      </c>
      <c r="S36" s="30">
        <f t="shared" si="1"/>
      </c>
      <c r="T36" s="66">
        <f t="shared" si="4"/>
        <v>0</v>
      </c>
      <c r="U36" s="66">
        <f t="shared" si="4"/>
        <v>0</v>
      </c>
      <c r="V36" s="66">
        <f t="shared" si="4"/>
        <v>0</v>
      </c>
      <c r="W36" s="1">
        <f t="shared" si="8"/>
        <v>0</v>
      </c>
    </row>
    <row r="37" spans="1:23" ht="12.75">
      <c r="A37" s="17" t="s">
        <v>62</v>
      </c>
      <c r="B37" s="18"/>
      <c r="C37" s="18"/>
      <c r="D37" s="19"/>
      <c r="E37" s="64">
        <f t="shared" si="5"/>
        <v>0</v>
      </c>
      <c r="F37" s="31"/>
      <c r="G37" s="54"/>
      <c r="H37" s="74"/>
      <c r="I37" s="74"/>
      <c r="J37" s="22"/>
      <c r="K37" s="4"/>
      <c r="L37" s="23"/>
      <c r="M37" s="24">
        <v>0</v>
      </c>
      <c r="N37" s="25">
        <v>0</v>
      </c>
      <c r="O37" s="26">
        <f t="shared" si="3"/>
      </c>
      <c r="P37" s="27">
        <f t="shared" si="0"/>
      </c>
      <c r="Q37" s="28">
        <f t="shared" si="6"/>
        <v>0</v>
      </c>
      <c r="R37" s="29">
        <f t="shared" si="7"/>
      </c>
      <c r="S37" s="30">
        <f t="shared" si="1"/>
      </c>
      <c r="T37" s="66">
        <f t="shared" si="4"/>
        <v>0</v>
      </c>
      <c r="U37" s="66">
        <f t="shared" si="4"/>
        <v>0</v>
      </c>
      <c r="V37" s="66">
        <f t="shared" si="4"/>
        <v>0</v>
      </c>
      <c r="W37" s="1">
        <f t="shared" si="8"/>
        <v>0</v>
      </c>
    </row>
    <row r="38" spans="1:23" ht="12.75">
      <c r="A38" s="17"/>
      <c r="B38" s="18"/>
      <c r="C38" s="18"/>
      <c r="D38" s="19"/>
      <c r="E38" s="64">
        <f t="shared" si="5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9"/>
        <v>0</v>
      </c>
      <c r="O38" s="26">
        <f t="shared" si="3"/>
      </c>
      <c r="P38" s="27">
        <f t="shared" si="0"/>
      </c>
      <c r="Q38" s="28">
        <f t="shared" si="6"/>
        <v>0</v>
      </c>
      <c r="R38" s="29">
        <f t="shared" si="7"/>
      </c>
      <c r="S38" s="30">
        <f t="shared" si="1"/>
      </c>
      <c r="T38" s="66">
        <f t="shared" si="4"/>
        <v>0</v>
      </c>
      <c r="U38" s="66">
        <f t="shared" si="4"/>
        <v>0</v>
      </c>
      <c r="V38" s="66">
        <f t="shared" si="4"/>
        <v>0</v>
      </c>
      <c r="W38" s="1">
        <f t="shared" si="8"/>
        <v>0</v>
      </c>
    </row>
    <row r="39" spans="1:23" ht="12.75">
      <c r="A39" s="17" t="s">
        <v>86</v>
      </c>
      <c r="B39" s="18"/>
      <c r="C39" s="18"/>
      <c r="D39" s="19"/>
      <c r="E39" s="64">
        <f t="shared" si="5"/>
        <v>0</v>
      </c>
      <c r="F39" s="31"/>
      <c r="G39" s="54"/>
      <c r="H39" s="74"/>
      <c r="I39" s="74"/>
      <c r="J39" s="22"/>
      <c r="K39" s="4"/>
      <c r="L39" s="23"/>
      <c r="M39" s="24">
        <f t="shared" si="2"/>
        <v>0</v>
      </c>
      <c r="N39" s="25">
        <f t="shared" si="9"/>
        <v>0</v>
      </c>
      <c r="O39" s="26">
        <f t="shared" si="3"/>
      </c>
      <c r="P39" s="27">
        <f t="shared" si="0"/>
      </c>
      <c r="Q39" s="28">
        <f t="shared" si="6"/>
        <v>0</v>
      </c>
      <c r="R39" s="29">
        <f t="shared" si="7"/>
      </c>
      <c r="S39" s="30">
        <f t="shared" si="1"/>
      </c>
      <c r="T39" s="66">
        <f t="shared" si="4"/>
        <v>0</v>
      </c>
      <c r="U39" s="66">
        <f t="shared" si="4"/>
        <v>0</v>
      </c>
      <c r="V39" s="66">
        <f t="shared" si="4"/>
        <v>0</v>
      </c>
      <c r="W39" s="1">
        <f t="shared" si="8"/>
        <v>0</v>
      </c>
    </row>
    <row r="40" spans="1:23" ht="12.75">
      <c r="A40" s="17"/>
      <c r="B40" s="18"/>
      <c r="C40" s="18"/>
      <c r="D40" s="19"/>
      <c r="E40" s="64">
        <f t="shared" si="5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9"/>
        <v>0</v>
      </c>
      <c r="O40" s="26">
        <f t="shared" si="3"/>
      </c>
      <c r="P40" s="27">
        <f t="shared" si="0"/>
      </c>
      <c r="Q40" s="28">
        <f t="shared" si="6"/>
        <v>0</v>
      </c>
      <c r="R40" s="29">
        <f t="shared" si="7"/>
      </c>
      <c r="S40" s="30">
        <f t="shared" si="1"/>
      </c>
      <c r="T40" s="66">
        <f t="shared" si="4"/>
        <v>0</v>
      </c>
      <c r="U40" s="66">
        <f t="shared" si="4"/>
        <v>0</v>
      </c>
      <c r="V40" s="66">
        <f t="shared" si="4"/>
        <v>0</v>
      </c>
      <c r="W40" s="1">
        <f t="shared" si="8"/>
        <v>0</v>
      </c>
    </row>
    <row r="41" spans="1:23" ht="12.75">
      <c r="A41" s="17"/>
      <c r="B41" s="18"/>
      <c r="C41" s="18"/>
      <c r="D41" s="19"/>
      <c r="E41" s="64">
        <f t="shared" si="5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9"/>
        <v>0</v>
      </c>
      <c r="O41" s="26">
        <f t="shared" si="3"/>
      </c>
      <c r="P41" s="27">
        <f t="shared" si="0"/>
      </c>
      <c r="Q41" s="28">
        <f t="shared" si="6"/>
        <v>0</v>
      </c>
      <c r="R41" s="29">
        <f t="shared" si="7"/>
      </c>
      <c r="S41" s="30">
        <f t="shared" si="1"/>
      </c>
      <c r="T41" s="66">
        <f t="shared" si="4"/>
        <v>0</v>
      </c>
      <c r="U41" s="66">
        <f t="shared" si="4"/>
        <v>0</v>
      </c>
      <c r="V41" s="66">
        <f t="shared" si="4"/>
        <v>0</v>
      </c>
      <c r="W41" s="1">
        <f t="shared" si="8"/>
        <v>0</v>
      </c>
    </row>
    <row r="42" spans="1:23" ht="12.75">
      <c r="A42" s="17"/>
      <c r="B42" s="18"/>
      <c r="C42" s="18"/>
      <c r="D42" s="19"/>
      <c r="E42" s="64">
        <f t="shared" si="5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9"/>
        <v>0</v>
      </c>
      <c r="O42" s="26">
        <f t="shared" si="3"/>
      </c>
      <c r="P42" s="27">
        <f t="shared" si="0"/>
      </c>
      <c r="Q42" s="28">
        <f t="shared" si="6"/>
        <v>0</v>
      </c>
      <c r="R42" s="29">
        <f t="shared" si="7"/>
      </c>
      <c r="S42" s="30">
        <f t="shared" si="1"/>
      </c>
      <c r="T42" s="66">
        <f t="shared" si="4"/>
        <v>0</v>
      </c>
      <c r="U42" s="66">
        <f t="shared" si="4"/>
        <v>0</v>
      </c>
      <c r="V42" s="66">
        <f t="shared" si="4"/>
        <v>0</v>
      </c>
      <c r="W42" s="1">
        <f t="shared" si="8"/>
        <v>0</v>
      </c>
    </row>
    <row r="43" spans="1:23" ht="12.75">
      <c r="A43" s="17"/>
      <c r="B43" s="18"/>
      <c r="C43" s="18"/>
      <c r="D43" s="19"/>
      <c r="E43" s="64">
        <f t="shared" si="5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9"/>
        <v>0</v>
      </c>
      <c r="O43" s="26">
        <f t="shared" si="3"/>
      </c>
      <c r="P43" s="27">
        <f t="shared" si="0"/>
      </c>
      <c r="Q43" s="28">
        <f t="shared" si="6"/>
        <v>0</v>
      </c>
      <c r="R43" s="29">
        <f t="shared" si="7"/>
      </c>
      <c r="S43" s="30">
        <f t="shared" si="1"/>
      </c>
      <c r="T43" s="66">
        <f t="shared" si="4"/>
        <v>0</v>
      </c>
      <c r="U43" s="66">
        <f t="shared" si="4"/>
        <v>0</v>
      </c>
      <c r="V43" s="66">
        <f t="shared" si="4"/>
        <v>0</v>
      </c>
      <c r="W43" s="1">
        <f t="shared" si="8"/>
        <v>0</v>
      </c>
    </row>
    <row r="44" spans="1:23" ht="12.75">
      <c r="A44" s="17"/>
      <c r="B44" s="18"/>
      <c r="C44" s="18"/>
      <c r="D44" s="19"/>
      <c r="E44" s="64">
        <f t="shared" si="5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9"/>
        <v>0</v>
      </c>
      <c r="O44" s="26">
        <f t="shared" si="3"/>
      </c>
      <c r="P44" s="27">
        <f t="shared" si="0"/>
      </c>
      <c r="Q44" s="28">
        <f t="shared" si="6"/>
        <v>0</v>
      </c>
      <c r="R44" s="29">
        <f t="shared" si="7"/>
      </c>
      <c r="S44" s="30">
        <f t="shared" si="1"/>
      </c>
      <c r="T44" s="66">
        <f t="shared" si="4"/>
        <v>0</v>
      </c>
      <c r="U44" s="66">
        <f t="shared" si="4"/>
        <v>0</v>
      </c>
      <c r="V44" s="66">
        <f t="shared" si="4"/>
        <v>0</v>
      </c>
      <c r="W44" s="1">
        <f t="shared" si="8"/>
        <v>0</v>
      </c>
    </row>
    <row r="45" spans="1:23" ht="12.75">
      <c r="A45" s="17"/>
      <c r="B45" s="18"/>
      <c r="C45" s="18"/>
      <c r="D45" s="19"/>
      <c r="E45" s="64">
        <f t="shared" si="5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9"/>
        <v>0</v>
      </c>
      <c r="O45" s="26">
        <f t="shared" si="3"/>
      </c>
      <c r="P45" s="27">
        <f t="shared" si="0"/>
      </c>
      <c r="Q45" s="28">
        <f t="shared" si="6"/>
        <v>0</v>
      </c>
      <c r="R45" s="29">
        <f t="shared" si="7"/>
      </c>
      <c r="S45" s="30">
        <f t="shared" si="1"/>
      </c>
      <c r="T45" s="66">
        <f t="shared" si="4"/>
        <v>0</v>
      </c>
      <c r="U45" s="66">
        <f t="shared" si="4"/>
        <v>0</v>
      </c>
      <c r="V45" s="66">
        <f t="shared" si="4"/>
        <v>0</v>
      </c>
      <c r="W45" s="1">
        <f t="shared" si="8"/>
        <v>0</v>
      </c>
    </row>
    <row r="46" spans="1:23" ht="12.75">
      <c r="A46" s="17"/>
      <c r="B46" s="18"/>
      <c r="C46" s="18"/>
      <c r="D46" s="19"/>
      <c r="E46" s="64">
        <f t="shared" si="5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9"/>
        <v>0</v>
      </c>
      <c r="O46" s="26">
        <f t="shared" si="3"/>
      </c>
      <c r="P46" s="27">
        <f t="shared" si="0"/>
      </c>
      <c r="Q46" s="28">
        <f t="shared" si="6"/>
        <v>0</v>
      </c>
      <c r="R46" s="29">
        <f t="shared" si="7"/>
      </c>
      <c r="S46" s="30">
        <f t="shared" si="1"/>
      </c>
      <c r="T46" s="66">
        <f t="shared" si="4"/>
        <v>0</v>
      </c>
      <c r="U46" s="66">
        <f t="shared" si="4"/>
        <v>0</v>
      </c>
      <c r="V46" s="66">
        <f t="shared" si="4"/>
        <v>0</v>
      </c>
      <c r="W46" s="1">
        <f t="shared" si="8"/>
        <v>0</v>
      </c>
    </row>
    <row r="47" spans="1:23" ht="12.75">
      <c r="A47" s="17"/>
      <c r="B47" s="18"/>
      <c r="C47" s="18"/>
      <c r="D47" s="19"/>
      <c r="E47" s="64">
        <f t="shared" si="5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9"/>
        <v>0</v>
      </c>
      <c r="O47" s="26">
        <f t="shared" si="3"/>
      </c>
      <c r="P47" s="27">
        <f t="shared" si="0"/>
      </c>
      <c r="Q47" s="28">
        <f t="shared" si="6"/>
        <v>0</v>
      </c>
      <c r="R47" s="29">
        <f t="shared" si="7"/>
      </c>
      <c r="S47" s="30">
        <f t="shared" si="1"/>
      </c>
      <c r="T47" s="66">
        <f t="shared" si="4"/>
        <v>0</v>
      </c>
      <c r="U47" s="66">
        <f t="shared" si="4"/>
        <v>0</v>
      </c>
      <c r="V47" s="66">
        <f t="shared" si="4"/>
        <v>0</v>
      </c>
      <c r="W47" s="1">
        <f t="shared" si="8"/>
        <v>0</v>
      </c>
    </row>
    <row r="48" spans="1:23" ht="12.75">
      <c r="A48" s="17"/>
      <c r="B48" s="18"/>
      <c r="C48" s="18"/>
      <c r="D48" s="19"/>
      <c r="E48" s="64">
        <f t="shared" si="5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9"/>
        <v>0</v>
      </c>
      <c r="O48" s="26">
        <f t="shared" si="3"/>
      </c>
      <c r="P48" s="27">
        <f t="shared" si="0"/>
      </c>
      <c r="Q48" s="28">
        <f t="shared" si="6"/>
        <v>0</v>
      </c>
      <c r="R48" s="29">
        <f t="shared" si="7"/>
      </c>
      <c r="S48" s="30">
        <f t="shared" si="1"/>
      </c>
      <c r="T48" s="66">
        <f t="shared" si="4"/>
        <v>0</v>
      </c>
      <c r="U48" s="66">
        <f t="shared" si="4"/>
        <v>0</v>
      </c>
      <c r="V48" s="66">
        <f t="shared" si="4"/>
        <v>0</v>
      </c>
      <c r="W48" s="1">
        <f t="shared" si="8"/>
        <v>0</v>
      </c>
    </row>
    <row r="49" spans="1:23" ht="12.75">
      <c r="A49" s="17"/>
      <c r="B49" s="18"/>
      <c r="C49" s="18"/>
      <c r="D49" s="19"/>
      <c r="E49" s="64">
        <f t="shared" si="5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9"/>
        <v>0</v>
      </c>
      <c r="O49" s="26">
        <f t="shared" si="3"/>
      </c>
      <c r="P49" s="27">
        <f t="shared" si="0"/>
      </c>
      <c r="Q49" s="28">
        <f t="shared" si="6"/>
        <v>0</v>
      </c>
      <c r="R49" s="29">
        <f t="shared" si="7"/>
      </c>
      <c r="S49" s="30">
        <f t="shared" si="1"/>
      </c>
      <c r="T49" s="66">
        <f t="shared" si="4"/>
        <v>0</v>
      </c>
      <c r="U49" s="66">
        <f t="shared" si="4"/>
        <v>0</v>
      </c>
      <c r="V49" s="66">
        <f t="shared" si="4"/>
        <v>0</v>
      </c>
      <c r="W49" s="1">
        <f t="shared" si="8"/>
        <v>0</v>
      </c>
    </row>
    <row r="50" spans="1:23" ht="12.75">
      <c r="A50" s="17"/>
      <c r="B50" s="18"/>
      <c r="C50" s="18"/>
      <c r="D50" s="19"/>
      <c r="E50" s="64">
        <f t="shared" si="5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9"/>
        <v>0</v>
      </c>
      <c r="O50" s="26">
        <f t="shared" si="3"/>
      </c>
      <c r="P50" s="27">
        <f t="shared" si="0"/>
      </c>
      <c r="Q50" s="28">
        <f t="shared" si="6"/>
        <v>0</v>
      </c>
      <c r="R50" s="29">
        <f t="shared" si="7"/>
      </c>
      <c r="S50" s="30">
        <f t="shared" si="1"/>
      </c>
      <c r="T50" s="66">
        <f t="shared" si="4"/>
        <v>0</v>
      </c>
      <c r="U50" s="66">
        <f t="shared" si="4"/>
        <v>0</v>
      </c>
      <c r="V50" s="66">
        <f t="shared" si="4"/>
        <v>0</v>
      </c>
      <c r="W50" s="1">
        <f t="shared" si="8"/>
        <v>0</v>
      </c>
    </row>
    <row r="51" spans="1:23" ht="12.75">
      <c r="A51" s="17"/>
      <c r="B51" s="18"/>
      <c r="C51" s="18"/>
      <c r="D51" s="19"/>
      <c r="E51" s="64">
        <f t="shared" si="5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9"/>
        <v>0</v>
      </c>
      <c r="O51" s="26">
        <f t="shared" si="3"/>
      </c>
      <c r="P51" s="27">
        <f t="shared" si="0"/>
      </c>
      <c r="Q51" s="28">
        <f t="shared" si="6"/>
        <v>0</v>
      </c>
      <c r="R51" s="29">
        <f t="shared" si="7"/>
      </c>
      <c r="S51" s="30">
        <f t="shared" si="1"/>
      </c>
      <c r="T51" s="66">
        <f t="shared" si="4"/>
        <v>0</v>
      </c>
      <c r="U51" s="66">
        <f t="shared" si="4"/>
        <v>0</v>
      </c>
      <c r="V51" s="66">
        <f t="shared" si="4"/>
        <v>0</v>
      </c>
      <c r="W51" s="1">
        <f t="shared" si="8"/>
        <v>0</v>
      </c>
    </row>
    <row r="52" spans="1:23" ht="12.75">
      <c r="A52" s="17"/>
      <c r="B52" s="18"/>
      <c r="C52" s="18"/>
      <c r="D52" s="19"/>
      <c r="E52" s="64">
        <f t="shared" si="5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9"/>
        <v>0</v>
      </c>
      <c r="O52" s="26">
        <f t="shared" si="3"/>
      </c>
      <c r="P52" s="27">
        <f t="shared" si="0"/>
      </c>
      <c r="Q52" s="28">
        <f t="shared" si="6"/>
        <v>0</v>
      </c>
      <c r="R52" s="29">
        <f t="shared" si="7"/>
      </c>
      <c r="S52" s="30">
        <f t="shared" si="1"/>
      </c>
      <c r="T52" s="66">
        <f t="shared" si="4"/>
        <v>0</v>
      </c>
      <c r="U52" s="66">
        <f t="shared" si="4"/>
        <v>0</v>
      </c>
      <c r="V52" s="66">
        <f t="shared" si="4"/>
        <v>0</v>
      </c>
      <c r="W52" s="1">
        <f t="shared" si="8"/>
        <v>0</v>
      </c>
    </row>
    <row r="53" spans="1:23" ht="12.75">
      <c r="A53" s="17"/>
      <c r="B53" s="18"/>
      <c r="C53" s="18"/>
      <c r="D53" s="19"/>
      <c r="E53" s="64">
        <f t="shared" si="5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9"/>
        <v>0</v>
      </c>
      <c r="O53" s="26">
        <f t="shared" si="3"/>
      </c>
      <c r="P53" s="27">
        <f t="shared" si="0"/>
      </c>
      <c r="Q53" s="28">
        <f t="shared" si="6"/>
        <v>0</v>
      </c>
      <c r="R53" s="29">
        <f t="shared" si="7"/>
      </c>
      <c r="S53" s="30">
        <f t="shared" si="1"/>
      </c>
      <c r="T53" s="66">
        <f t="shared" si="4"/>
        <v>0</v>
      </c>
      <c r="U53" s="66">
        <f t="shared" si="4"/>
        <v>0</v>
      </c>
      <c r="V53" s="66">
        <f t="shared" si="4"/>
        <v>0</v>
      </c>
      <c r="W53" s="1">
        <f t="shared" si="8"/>
        <v>0</v>
      </c>
    </row>
    <row r="54" spans="1:23" ht="12.75">
      <c r="A54" s="17"/>
      <c r="B54" s="18"/>
      <c r="C54" s="18"/>
      <c r="D54" s="19"/>
      <c r="E54" s="64">
        <f t="shared" si="5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9"/>
        <v>0</v>
      </c>
      <c r="O54" s="26">
        <f t="shared" si="3"/>
      </c>
      <c r="P54" s="27">
        <f t="shared" si="0"/>
      </c>
      <c r="Q54" s="28">
        <f t="shared" si="6"/>
        <v>0</v>
      </c>
      <c r="R54" s="29">
        <f t="shared" si="7"/>
      </c>
      <c r="S54" s="30">
        <f t="shared" si="1"/>
      </c>
      <c r="T54" s="66">
        <f t="shared" si="4"/>
        <v>0</v>
      </c>
      <c r="U54" s="66">
        <f t="shared" si="4"/>
        <v>0</v>
      </c>
      <c r="V54" s="66">
        <f t="shared" si="4"/>
        <v>0</v>
      </c>
      <c r="W54" s="1">
        <f t="shared" si="8"/>
        <v>0</v>
      </c>
    </row>
    <row r="55" spans="1:23" ht="12.75">
      <c r="A55" s="17"/>
      <c r="B55" s="18"/>
      <c r="C55" s="18"/>
      <c r="D55" s="19"/>
      <c r="E55" s="64">
        <f t="shared" si="5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9"/>
        <v>0</v>
      </c>
      <c r="O55" s="26">
        <f t="shared" si="3"/>
      </c>
      <c r="P55" s="27">
        <f t="shared" si="0"/>
      </c>
      <c r="Q55" s="28">
        <f t="shared" si="6"/>
        <v>0</v>
      </c>
      <c r="R55" s="29">
        <f t="shared" si="7"/>
      </c>
      <c r="S55" s="30">
        <f t="shared" si="1"/>
      </c>
      <c r="T55" s="66">
        <f t="shared" si="4"/>
        <v>0</v>
      </c>
      <c r="U55" s="66">
        <f t="shared" si="4"/>
        <v>0</v>
      </c>
      <c r="V55" s="66">
        <f t="shared" si="4"/>
        <v>0</v>
      </c>
      <c r="W55" s="1">
        <f t="shared" si="8"/>
        <v>0</v>
      </c>
    </row>
    <row r="56" spans="1:23" ht="12.75">
      <c r="A56" s="17"/>
      <c r="B56" s="18"/>
      <c r="C56" s="18"/>
      <c r="D56" s="19"/>
      <c r="E56" s="64">
        <f t="shared" si="5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9"/>
        <v>0</v>
      </c>
      <c r="O56" s="26">
        <f t="shared" si="3"/>
      </c>
      <c r="P56" s="27">
        <f t="shared" si="0"/>
      </c>
      <c r="Q56" s="28">
        <f t="shared" si="6"/>
        <v>0</v>
      </c>
      <c r="R56" s="29">
        <f t="shared" si="7"/>
      </c>
      <c r="S56" s="30">
        <f t="shared" si="1"/>
      </c>
      <c r="T56" s="66">
        <f t="shared" si="4"/>
        <v>0</v>
      </c>
      <c r="U56" s="66">
        <f t="shared" si="4"/>
        <v>0</v>
      </c>
      <c r="V56" s="66">
        <f t="shared" si="4"/>
        <v>0</v>
      </c>
      <c r="W56" s="1">
        <f t="shared" si="8"/>
        <v>0</v>
      </c>
    </row>
    <row r="57" spans="1:23" ht="12.75">
      <c r="A57" s="17"/>
      <c r="B57" s="18"/>
      <c r="C57" s="18"/>
      <c r="D57" s="19"/>
      <c r="E57" s="64">
        <f t="shared" si="5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9"/>
        <v>0</v>
      </c>
      <c r="O57" s="26">
        <f t="shared" si="3"/>
      </c>
      <c r="P57" s="27">
        <f t="shared" si="0"/>
      </c>
      <c r="Q57" s="28">
        <f t="shared" si="6"/>
        <v>0</v>
      </c>
      <c r="R57" s="29">
        <f t="shared" si="7"/>
      </c>
      <c r="S57" s="30">
        <f t="shared" si="1"/>
      </c>
      <c r="T57" s="66">
        <f t="shared" si="4"/>
        <v>0</v>
      </c>
      <c r="U57" s="66">
        <f t="shared" si="4"/>
        <v>0</v>
      </c>
      <c r="V57" s="66">
        <f t="shared" si="4"/>
        <v>0</v>
      </c>
      <c r="W57" s="1">
        <f t="shared" si="8"/>
        <v>0</v>
      </c>
    </row>
    <row r="58" spans="1:23" ht="12.75">
      <c r="A58" s="17"/>
      <c r="B58" s="18"/>
      <c r="C58" s="18"/>
      <c r="D58" s="19"/>
      <c r="E58" s="64">
        <f t="shared" si="5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9"/>
        <v>0</v>
      </c>
      <c r="O58" s="26">
        <f t="shared" si="3"/>
      </c>
      <c r="P58" s="27">
        <f t="shared" si="0"/>
      </c>
      <c r="Q58" s="28">
        <f t="shared" si="6"/>
        <v>0</v>
      </c>
      <c r="R58" s="29">
        <f t="shared" si="7"/>
      </c>
      <c r="S58" s="30">
        <f t="shared" si="1"/>
      </c>
      <c r="T58" s="66">
        <f t="shared" si="4"/>
        <v>0</v>
      </c>
      <c r="U58" s="66">
        <f t="shared" si="4"/>
        <v>0</v>
      </c>
      <c r="V58" s="66">
        <f t="shared" si="4"/>
        <v>0</v>
      </c>
      <c r="W58" s="1">
        <f t="shared" si="8"/>
        <v>0</v>
      </c>
    </row>
    <row r="59" spans="1:23" ht="12.75">
      <c r="A59" s="17"/>
      <c r="B59" s="18"/>
      <c r="C59" s="18"/>
      <c r="D59" s="19"/>
      <c r="E59" s="64">
        <f t="shared" si="5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9"/>
        <v>0</v>
      </c>
      <c r="O59" s="26">
        <f t="shared" si="3"/>
      </c>
      <c r="P59" s="27">
        <f t="shared" si="0"/>
      </c>
      <c r="Q59" s="28">
        <f t="shared" si="6"/>
        <v>0</v>
      </c>
      <c r="R59" s="29">
        <f t="shared" si="7"/>
      </c>
      <c r="S59" s="30">
        <f t="shared" si="1"/>
      </c>
      <c r="T59" s="66">
        <f t="shared" si="4"/>
        <v>0</v>
      </c>
      <c r="U59" s="66">
        <f t="shared" si="4"/>
        <v>0</v>
      </c>
      <c r="V59" s="66">
        <f t="shared" si="4"/>
        <v>0</v>
      </c>
      <c r="W59" s="1">
        <f t="shared" si="8"/>
        <v>0</v>
      </c>
    </row>
    <row r="60" spans="1:23" ht="12.75">
      <c r="A60" s="17"/>
      <c r="B60" s="18"/>
      <c r="C60" s="18"/>
      <c r="D60" s="19"/>
      <c r="E60" s="64">
        <f t="shared" si="5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9"/>
        <v>0</v>
      </c>
      <c r="O60" s="26">
        <f t="shared" si="3"/>
      </c>
      <c r="P60" s="27">
        <f aca="true" t="shared" si="10" ref="P60:P83">IF($K$17=0,"",(N60/$K$17))</f>
      </c>
      <c r="Q60" s="28">
        <f t="shared" si="6"/>
        <v>0</v>
      </c>
      <c r="R60" s="29">
        <f t="shared" si="7"/>
      </c>
      <c r="S60" s="30">
        <f aca="true" t="shared" si="11" ref="S60:S83">IF($K$17=0,"",(Q60/$K$17))</f>
      </c>
      <c r="T60" s="66">
        <f t="shared" si="4"/>
        <v>0</v>
      </c>
      <c r="U60" s="66">
        <f t="shared" si="4"/>
        <v>0</v>
      </c>
      <c r="V60" s="66">
        <f t="shared" si="4"/>
        <v>0</v>
      </c>
      <c r="W60" s="1">
        <f t="shared" si="8"/>
        <v>0</v>
      </c>
    </row>
    <row r="61" spans="1:23" ht="12.75">
      <c r="A61" s="17"/>
      <c r="B61" s="18"/>
      <c r="C61" s="18"/>
      <c r="D61" s="19"/>
      <c r="E61" s="64">
        <f t="shared" si="5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9"/>
        <v>0</v>
      </c>
      <c r="O61" s="26">
        <f aca="true" t="shared" si="12" ref="O61:O83">IF($K$16=0,"",(D61*$B$20/$K$16)+(D61*$B$20*J61/$K$16))</f>
      </c>
      <c r="P61" s="27">
        <f t="shared" si="10"/>
      </c>
      <c r="Q61" s="28">
        <f t="shared" si="6"/>
        <v>0</v>
      </c>
      <c r="R61" s="29">
        <f t="shared" si="7"/>
      </c>
      <c r="S61" s="30">
        <f t="shared" si="11"/>
      </c>
      <c r="T61" s="66">
        <f t="shared" si="4"/>
        <v>0</v>
      </c>
      <c r="U61" s="66">
        <f t="shared" si="4"/>
        <v>0</v>
      </c>
      <c r="V61" s="66">
        <f t="shared" si="4"/>
        <v>0</v>
      </c>
      <c r="W61" s="1">
        <f t="shared" si="8"/>
        <v>0</v>
      </c>
    </row>
    <row r="62" spans="1:23" ht="12.75">
      <c r="A62" s="17"/>
      <c r="B62" s="18"/>
      <c r="C62" s="18"/>
      <c r="D62" s="19"/>
      <c r="E62" s="64">
        <f t="shared" si="5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9"/>
        <v>0</v>
      </c>
      <c r="O62" s="26">
        <f t="shared" si="12"/>
      </c>
      <c r="P62" s="27">
        <f t="shared" si="10"/>
      </c>
      <c r="Q62" s="28">
        <f t="shared" si="6"/>
        <v>0</v>
      </c>
      <c r="R62" s="29">
        <f aca="true" t="shared" si="13" ref="R62:R83">IF($K$16=0,"",(D62*$B$20/$L$16)+(D62*$B$20*J62/$L$16))</f>
      </c>
      <c r="S62" s="30">
        <f t="shared" si="11"/>
      </c>
      <c r="T62" s="66">
        <f t="shared" si="4"/>
        <v>0</v>
      </c>
      <c r="U62" s="66">
        <f t="shared" si="4"/>
        <v>0</v>
      </c>
      <c r="V62" s="66">
        <f t="shared" si="4"/>
        <v>0</v>
      </c>
      <c r="W62" s="1">
        <f t="shared" si="8"/>
        <v>0</v>
      </c>
    </row>
    <row r="63" spans="1:23" ht="12.75">
      <c r="A63" s="17"/>
      <c r="B63" s="18"/>
      <c r="C63" s="18"/>
      <c r="D63" s="19"/>
      <c r="E63" s="64">
        <f t="shared" si="5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9"/>
        <v>0</v>
      </c>
      <c r="O63" s="26">
        <f t="shared" si="12"/>
      </c>
      <c r="P63" s="27">
        <f t="shared" si="10"/>
      </c>
      <c r="Q63" s="28">
        <f t="shared" si="6"/>
        <v>0</v>
      </c>
      <c r="R63" s="29">
        <f t="shared" si="13"/>
      </c>
      <c r="S63" s="30">
        <f t="shared" si="11"/>
      </c>
      <c r="T63" s="66">
        <f t="shared" si="4"/>
        <v>0</v>
      </c>
      <c r="U63" s="66">
        <f t="shared" si="4"/>
        <v>0</v>
      </c>
      <c r="V63" s="66">
        <f t="shared" si="4"/>
        <v>0</v>
      </c>
      <c r="W63" s="1">
        <f t="shared" si="8"/>
        <v>0</v>
      </c>
    </row>
    <row r="64" spans="1:23" ht="12.75">
      <c r="A64" s="17"/>
      <c r="B64" s="18"/>
      <c r="C64" s="18"/>
      <c r="D64" s="19"/>
      <c r="E64" s="64">
        <f t="shared" si="5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9"/>
        <v>0</v>
      </c>
      <c r="O64" s="26">
        <f t="shared" si="12"/>
      </c>
      <c r="P64" s="27">
        <f t="shared" si="10"/>
      </c>
      <c r="Q64" s="28">
        <f t="shared" si="6"/>
        <v>0</v>
      </c>
      <c r="R64" s="29">
        <f t="shared" si="13"/>
      </c>
      <c r="S64" s="30">
        <f t="shared" si="11"/>
      </c>
      <c r="T64" s="66">
        <f t="shared" si="4"/>
        <v>0</v>
      </c>
      <c r="U64" s="66">
        <f t="shared" si="4"/>
        <v>0</v>
      </c>
      <c r="V64" s="66">
        <f t="shared" si="4"/>
        <v>0</v>
      </c>
      <c r="W64" s="1">
        <f t="shared" si="8"/>
        <v>0</v>
      </c>
    </row>
    <row r="65" spans="1:23" ht="12.75">
      <c r="A65" s="17"/>
      <c r="B65" s="18"/>
      <c r="C65" s="18"/>
      <c r="D65" s="19"/>
      <c r="E65" s="64">
        <f t="shared" si="5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9"/>
        <v>0</v>
      </c>
      <c r="O65" s="26">
        <f t="shared" si="12"/>
      </c>
      <c r="P65" s="27">
        <f t="shared" si="10"/>
      </c>
      <c r="Q65" s="28">
        <f t="shared" si="6"/>
        <v>0</v>
      </c>
      <c r="R65" s="29">
        <f t="shared" si="13"/>
      </c>
      <c r="S65" s="30">
        <f t="shared" si="11"/>
      </c>
      <c r="T65" s="66">
        <f t="shared" si="4"/>
        <v>0</v>
      </c>
      <c r="U65" s="66">
        <f t="shared" si="4"/>
        <v>0</v>
      </c>
      <c r="V65" s="66">
        <f t="shared" si="4"/>
        <v>0</v>
      </c>
      <c r="W65" s="1">
        <f t="shared" si="8"/>
        <v>0</v>
      </c>
    </row>
    <row r="66" spans="1:23" ht="12.75">
      <c r="A66" s="17"/>
      <c r="B66" s="18"/>
      <c r="C66" s="18"/>
      <c r="D66" s="19"/>
      <c r="E66" s="64">
        <f t="shared" si="5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9"/>
        <v>0</v>
      </c>
      <c r="O66" s="26">
        <f t="shared" si="12"/>
      </c>
      <c r="P66" s="27">
        <f t="shared" si="10"/>
      </c>
      <c r="Q66" s="28">
        <f t="shared" si="6"/>
        <v>0</v>
      </c>
      <c r="R66" s="29">
        <f t="shared" si="13"/>
      </c>
      <c r="S66" s="30">
        <f t="shared" si="11"/>
      </c>
      <c r="T66" s="66">
        <f t="shared" si="4"/>
        <v>0</v>
      </c>
      <c r="U66" s="66">
        <f t="shared" si="4"/>
        <v>0</v>
      </c>
      <c r="V66" s="66">
        <f t="shared" si="4"/>
        <v>0</v>
      </c>
      <c r="W66" s="1">
        <f t="shared" si="8"/>
        <v>0</v>
      </c>
    </row>
    <row r="67" spans="1:23" ht="12.75">
      <c r="A67" s="17"/>
      <c r="B67" s="18"/>
      <c r="C67" s="18"/>
      <c r="D67" s="19"/>
      <c r="E67" s="64">
        <f t="shared" si="5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9"/>
        <v>0</v>
      </c>
      <c r="O67" s="26">
        <f t="shared" si="12"/>
      </c>
      <c r="P67" s="27">
        <f t="shared" si="10"/>
      </c>
      <c r="Q67" s="28">
        <f t="shared" si="6"/>
        <v>0</v>
      </c>
      <c r="R67" s="29">
        <f t="shared" si="13"/>
      </c>
      <c r="S67" s="30">
        <f t="shared" si="11"/>
      </c>
      <c r="T67" s="66">
        <f t="shared" si="4"/>
        <v>0</v>
      </c>
      <c r="U67" s="66">
        <f t="shared" si="4"/>
        <v>0</v>
      </c>
      <c r="V67" s="66">
        <f t="shared" si="4"/>
        <v>0</v>
      </c>
      <c r="W67" s="1">
        <f t="shared" si="8"/>
        <v>0</v>
      </c>
    </row>
    <row r="68" spans="1:23" ht="12.75">
      <c r="A68" s="17"/>
      <c r="B68" s="18"/>
      <c r="C68" s="18"/>
      <c r="D68" s="19"/>
      <c r="E68" s="64">
        <f t="shared" si="5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9"/>
        <v>0</v>
      </c>
      <c r="O68" s="26">
        <f t="shared" si="12"/>
      </c>
      <c r="P68" s="27">
        <f t="shared" si="10"/>
      </c>
      <c r="Q68" s="28">
        <f t="shared" si="6"/>
        <v>0</v>
      </c>
      <c r="R68" s="29">
        <f t="shared" si="13"/>
      </c>
      <c r="S68" s="30">
        <f t="shared" si="11"/>
      </c>
      <c r="T68" s="66">
        <f t="shared" si="4"/>
        <v>0</v>
      </c>
      <c r="U68" s="66">
        <f t="shared" si="4"/>
        <v>0</v>
      </c>
      <c r="V68" s="66">
        <f t="shared" si="4"/>
        <v>0</v>
      </c>
      <c r="W68" s="1">
        <f t="shared" si="8"/>
        <v>0</v>
      </c>
    </row>
    <row r="69" spans="1:23" ht="12.75">
      <c r="A69" s="17"/>
      <c r="B69" s="18"/>
      <c r="C69" s="18"/>
      <c r="D69" s="19"/>
      <c r="E69" s="64">
        <f t="shared" si="5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9"/>
        <v>0</v>
      </c>
      <c r="O69" s="26">
        <f t="shared" si="12"/>
      </c>
      <c r="P69" s="27">
        <f t="shared" si="10"/>
      </c>
      <c r="Q69" s="28">
        <f t="shared" si="6"/>
        <v>0</v>
      </c>
      <c r="R69" s="29">
        <f t="shared" si="13"/>
      </c>
      <c r="S69" s="30">
        <f t="shared" si="11"/>
      </c>
      <c r="T69" s="66">
        <f t="shared" si="4"/>
        <v>0</v>
      </c>
      <c r="U69" s="66">
        <f t="shared" si="4"/>
        <v>0</v>
      </c>
      <c r="V69" s="66">
        <f t="shared" si="4"/>
        <v>0</v>
      </c>
      <c r="W69" s="1">
        <f t="shared" si="8"/>
        <v>0</v>
      </c>
    </row>
    <row r="70" spans="1:23" ht="12.75">
      <c r="A70" s="17"/>
      <c r="B70" s="18"/>
      <c r="C70" s="18"/>
      <c r="D70" s="19"/>
      <c r="E70" s="64">
        <f t="shared" si="5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9"/>
        <v>0</v>
      </c>
      <c r="O70" s="26">
        <f t="shared" si="12"/>
      </c>
      <c r="P70" s="27">
        <f t="shared" si="10"/>
      </c>
      <c r="Q70" s="28">
        <f t="shared" si="6"/>
        <v>0</v>
      </c>
      <c r="R70" s="29">
        <f t="shared" si="13"/>
      </c>
      <c r="S70" s="30">
        <f t="shared" si="11"/>
      </c>
      <c r="T70" s="66">
        <f t="shared" si="4"/>
        <v>0</v>
      </c>
      <c r="U70" s="66">
        <f t="shared" si="4"/>
        <v>0</v>
      </c>
      <c r="V70" s="66">
        <f t="shared" si="4"/>
        <v>0</v>
      </c>
      <c r="W70" s="1">
        <f t="shared" si="8"/>
        <v>0</v>
      </c>
    </row>
    <row r="71" spans="1:23" ht="12.75">
      <c r="A71" s="17"/>
      <c r="B71" s="18"/>
      <c r="C71" s="18"/>
      <c r="D71" s="19"/>
      <c r="E71" s="64">
        <f t="shared" si="5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9"/>
        <v>0</v>
      </c>
      <c r="O71" s="26">
        <f t="shared" si="12"/>
      </c>
      <c r="P71" s="27">
        <f t="shared" si="10"/>
      </c>
      <c r="Q71" s="28">
        <f t="shared" si="6"/>
        <v>0</v>
      </c>
      <c r="R71" s="29">
        <f t="shared" si="13"/>
      </c>
      <c r="S71" s="30">
        <f t="shared" si="11"/>
      </c>
      <c r="T71" s="66">
        <f t="shared" si="4"/>
        <v>0</v>
      </c>
      <c r="U71" s="66">
        <f t="shared" si="4"/>
        <v>0</v>
      </c>
      <c r="V71" s="66">
        <f t="shared" si="4"/>
        <v>0</v>
      </c>
      <c r="W71" s="1">
        <f t="shared" si="8"/>
        <v>0</v>
      </c>
    </row>
    <row r="72" spans="1:23" ht="12.75">
      <c r="A72" s="17"/>
      <c r="B72" s="18"/>
      <c r="C72" s="18"/>
      <c r="D72" s="19"/>
      <c r="E72" s="64">
        <f t="shared" si="5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9"/>
        <v>0</v>
      </c>
      <c r="O72" s="26">
        <f t="shared" si="12"/>
      </c>
      <c r="P72" s="27">
        <f t="shared" si="10"/>
      </c>
      <c r="Q72" s="28">
        <f t="shared" si="6"/>
        <v>0</v>
      </c>
      <c r="R72" s="29">
        <f t="shared" si="13"/>
      </c>
      <c r="S72" s="30">
        <f t="shared" si="11"/>
      </c>
      <c r="T72" s="66">
        <f t="shared" si="4"/>
        <v>0</v>
      </c>
      <c r="U72" s="66">
        <f t="shared" si="4"/>
        <v>0</v>
      </c>
      <c r="V72" s="66">
        <f t="shared" si="4"/>
        <v>0</v>
      </c>
      <c r="W72" s="1">
        <f t="shared" si="8"/>
        <v>0</v>
      </c>
    </row>
    <row r="73" spans="1:23" ht="12.75">
      <c r="A73" s="17"/>
      <c r="B73" s="18"/>
      <c r="C73" s="18"/>
      <c r="D73" s="19"/>
      <c r="E73" s="64">
        <f t="shared" si="5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9"/>
        <v>0</v>
      </c>
      <c r="O73" s="26">
        <f t="shared" si="12"/>
      </c>
      <c r="P73" s="27">
        <f t="shared" si="10"/>
      </c>
      <c r="Q73" s="28">
        <f t="shared" si="6"/>
        <v>0</v>
      </c>
      <c r="R73" s="29">
        <f t="shared" si="13"/>
      </c>
      <c r="S73" s="30">
        <f t="shared" si="11"/>
      </c>
      <c r="T73" s="66">
        <f t="shared" si="4"/>
        <v>0</v>
      </c>
      <c r="U73" s="66">
        <f t="shared" si="4"/>
        <v>0</v>
      </c>
      <c r="V73" s="66">
        <f t="shared" si="4"/>
        <v>0</v>
      </c>
      <c r="W73" s="1">
        <f t="shared" si="8"/>
        <v>0</v>
      </c>
    </row>
    <row r="74" spans="1:23" ht="12.75">
      <c r="A74" s="17"/>
      <c r="B74" s="18"/>
      <c r="C74" s="18"/>
      <c r="D74" s="19"/>
      <c r="E74" s="64">
        <f t="shared" si="5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9"/>
        <v>0</v>
      </c>
      <c r="O74" s="26">
        <f t="shared" si="12"/>
      </c>
      <c r="P74" s="27">
        <f t="shared" si="10"/>
      </c>
      <c r="Q74" s="28">
        <f t="shared" si="6"/>
        <v>0</v>
      </c>
      <c r="R74" s="29">
        <f t="shared" si="13"/>
      </c>
      <c r="S74" s="30">
        <f t="shared" si="11"/>
      </c>
      <c r="T74" s="66">
        <f t="shared" si="4"/>
        <v>0</v>
      </c>
      <c r="U74" s="66">
        <f t="shared" si="4"/>
        <v>0</v>
      </c>
      <c r="V74" s="66">
        <f t="shared" si="4"/>
        <v>0</v>
      </c>
      <c r="W74" s="1">
        <f t="shared" si="8"/>
        <v>0</v>
      </c>
    </row>
    <row r="75" spans="1:23" ht="12.75">
      <c r="A75" s="17"/>
      <c r="B75" s="18"/>
      <c r="C75" s="18"/>
      <c r="D75" s="19"/>
      <c r="E75" s="64">
        <f t="shared" si="5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9"/>
        <v>0</v>
      </c>
      <c r="O75" s="26">
        <f t="shared" si="12"/>
      </c>
      <c r="P75" s="27">
        <f t="shared" si="10"/>
      </c>
      <c r="Q75" s="28">
        <f t="shared" si="6"/>
        <v>0</v>
      </c>
      <c r="R75" s="29">
        <f t="shared" si="13"/>
      </c>
      <c r="S75" s="30">
        <f t="shared" si="11"/>
      </c>
      <c r="T75" s="66">
        <f t="shared" si="4"/>
        <v>0</v>
      </c>
      <c r="U75" s="66">
        <f t="shared" si="4"/>
        <v>0</v>
      </c>
      <c r="V75" s="66">
        <f t="shared" si="4"/>
        <v>0</v>
      </c>
      <c r="W75" s="1">
        <f t="shared" si="8"/>
        <v>0</v>
      </c>
    </row>
    <row r="76" spans="1:23" ht="12.75">
      <c r="A76" s="17"/>
      <c r="B76" s="18"/>
      <c r="C76" s="18"/>
      <c r="D76" s="19"/>
      <c r="E76" s="64">
        <f t="shared" si="5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9"/>
        <v>0</v>
      </c>
      <c r="O76" s="26">
        <f t="shared" si="12"/>
      </c>
      <c r="P76" s="27">
        <f t="shared" si="10"/>
      </c>
      <c r="Q76" s="28">
        <f t="shared" si="6"/>
        <v>0</v>
      </c>
      <c r="R76" s="29">
        <f t="shared" si="13"/>
      </c>
      <c r="S76" s="30">
        <f t="shared" si="11"/>
      </c>
      <c r="T76" s="66">
        <f t="shared" si="4"/>
        <v>0</v>
      </c>
      <c r="U76" s="66">
        <f t="shared" si="4"/>
        <v>0</v>
      </c>
      <c r="V76" s="66">
        <f t="shared" si="4"/>
        <v>0</v>
      </c>
      <c r="W76" s="1">
        <f t="shared" si="8"/>
        <v>0</v>
      </c>
    </row>
    <row r="77" spans="1:23" ht="12.75">
      <c r="A77" s="17"/>
      <c r="B77" s="18"/>
      <c r="C77" s="18"/>
      <c r="D77" s="19"/>
      <c r="E77" s="64">
        <f t="shared" si="5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9"/>
        <v>0</v>
      </c>
      <c r="O77" s="26">
        <f t="shared" si="12"/>
      </c>
      <c r="P77" s="27">
        <f t="shared" si="10"/>
      </c>
      <c r="Q77" s="28">
        <f t="shared" si="6"/>
        <v>0</v>
      </c>
      <c r="R77" s="29">
        <f t="shared" si="13"/>
      </c>
      <c r="S77" s="30">
        <f t="shared" si="11"/>
      </c>
      <c r="T77" s="66">
        <f t="shared" si="4"/>
        <v>0</v>
      </c>
      <c r="U77" s="66">
        <f t="shared" si="4"/>
        <v>0</v>
      </c>
      <c r="V77" s="66">
        <f t="shared" si="4"/>
        <v>0</v>
      </c>
      <c r="W77" s="1">
        <f t="shared" si="8"/>
        <v>0</v>
      </c>
    </row>
    <row r="78" spans="1:23" ht="12.75">
      <c r="A78" s="17"/>
      <c r="B78" s="18"/>
      <c r="C78" s="18"/>
      <c r="D78" s="19"/>
      <c r="E78" s="64">
        <f t="shared" si="5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9"/>
        <v>0</v>
      </c>
      <c r="O78" s="26">
        <f t="shared" si="12"/>
      </c>
      <c r="P78" s="27">
        <f t="shared" si="10"/>
      </c>
      <c r="Q78" s="28">
        <f t="shared" si="6"/>
        <v>0</v>
      </c>
      <c r="R78" s="29">
        <f t="shared" si="13"/>
      </c>
      <c r="S78" s="30">
        <f t="shared" si="11"/>
      </c>
      <c r="T78" s="66">
        <f t="shared" si="4"/>
        <v>0</v>
      </c>
      <c r="U78" s="66">
        <f t="shared" si="4"/>
        <v>0</v>
      </c>
      <c r="V78" s="66">
        <f t="shared" si="4"/>
        <v>0</v>
      </c>
      <c r="W78" s="1">
        <f t="shared" si="8"/>
        <v>0</v>
      </c>
    </row>
    <row r="79" spans="1:23" ht="12.75">
      <c r="A79" s="17"/>
      <c r="B79" s="18"/>
      <c r="C79" s="18"/>
      <c r="D79" s="19"/>
      <c r="E79" s="64">
        <f t="shared" si="5"/>
        <v>0</v>
      </c>
      <c r="F79" s="31"/>
      <c r="G79" s="21"/>
      <c r="H79" s="74"/>
      <c r="I79" s="74"/>
      <c r="J79" s="22"/>
      <c r="K79" s="4"/>
      <c r="L79" s="23"/>
      <c r="M79" s="24">
        <f t="shared" si="2"/>
        <v>0</v>
      </c>
      <c r="N79" s="25">
        <f t="shared" si="9"/>
        <v>0</v>
      </c>
      <c r="O79" s="26">
        <f t="shared" si="12"/>
      </c>
      <c r="P79" s="27">
        <f t="shared" si="10"/>
      </c>
      <c r="Q79" s="28">
        <f t="shared" si="6"/>
        <v>0</v>
      </c>
      <c r="R79" s="29">
        <f t="shared" si="13"/>
      </c>
      <c r="S79" s="30">
        <f t="shared" si="11"/>
      </c>
      <c r="T79" s="66">
        <f t="shared" si="4"/>
        <v>0</v>
      </c>
      <c r="U79" s="66">
        <f t="shared" si="4"/>
        <v>0</v>
      </c>
      <c r="V79" s="66">
        <f t="shared" si="4"/>
        <v>0</v>
      </c>
      <c r="W79" s="1">
        <f t="shared" si="8"/>
        <v>0</v>
      </c>
    </row>
    <row r="80" spans="1:23" ht="12.75">
      <c r="A80" s="32"/>
      <c r="B80" s="33"/>
      <c r="C80" s="33"/>
      <c r="D80" s="34"/>
      <c r="E80" s="64">
        <f t="shared" si="5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9"/>
        <v>0</v>
      </c>
      <c r="O80" s="26">
        <f t="shared" si="12"/>
      </c>
      <c r="P80" s="27">
        <f t="shared" si="10"/>
      </c>
      <c r="Q80" s="28">
        <f t="shared" si="6"/>
        <v>0</v>
      </c>
      <c r="R80" s="29">
        <f t="shared" si="13"/>
      </c>
      <c r="S80" s="30">
        <f t="shared" si="11"/>
      </c>
      <c r="T80" s="66">
        <f t="shared" si="4"/>
        <v>0</v>
      </c>
      <c r="U80" s="66">
        <f t="shared" si="4"/>
        <v>0</v>
      </c>
      <c r="V80" s="66">
        <f t="shared" si="4"/>
        <v>0</v>
      </c>
      <c r="W80" s="1">
        <f t="shared" si="8"/>
        <v>0</v>
      </c>
    </row>
    <row r="81" spans="1:23" ht="12.75">
      <c r="A81" s="32"/>
      <c r="B81" s="33"/>
      <c r="C81" s="33"/>
      <c r="D81" s="34"/>
      <c r="E81" s="64">
        <f t="shared" si="5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9"/>
        <v>0</v>
      </c>
      <c r="O81" s="26">
        <f t="shared" si="12"/>
      </c>
      <c r="P81" s="27">
        <f t="shared" si="10"/>
      </c>
      <c r="Q81" s="28">
        <f t="shared" si="6"/>
        <v>0</v>
      </c>
      <c r="R81" s="29">
        <f t="shared" si="13"/>
      </c>
      <c r="S81" s="30">
        <f t="shared" si="11"/>
      </c>
      <c r="T81" s="66">
        <f t="shared" si="4"/>
        <v>0</v>
      </c>
      <c r="U81" s="66">
        <f t="shared" si="4"/>
        <v>0</v>
      </c>
      <c r="V81" s="66">
        <f t="shared" si="4"/>
        <v>0</v>
      </c>
      <c r="W81" s="1">
        <f t="shared" si="8"/>
        <v>0</v>
      </c>
    </row>
    <row r="82" spans="1:23" ht="12.75">
      <c r="A82" s="32"/>
      <c r="B82" s="33"/>
      <c r="C82" s="33"/>
      <c r="D82" s="34"/>
      <c r="E82" s="64">
        <f t="shared" si="5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9"/>
        <v>0</v>
      </c>
      <c r="O82" s="26">
        <f t="shared" si="12"/>
      </c>
      <c r="P82" s="27">
        <f t="shared" si="10"/>
      </c>
      <c r="Q82" s="28">
        <f t="shared" si="6"/>
        <v>0</v>
      </c>
      <c r="R82" s="29">
        <f t="shared" si="13"/>
      </c>
      <c r="S82" s="30">
        <f t="shared" si="11"/>
      </c>
      <c r="T82" s="66">
        <f t="shared" si="4"/>
        <v>0</v>
      </c>
      <c r="U82" s="66">
        <f t="shared" si="4"/>
        <v>0</v>
      </c>
      <c r="V82" s="66">
        <f t="shared" si="4"/>
        <v>0</v>
      </c>
      <c r="W82" s="1">
        <f t="shared" si="8"/>
        <v>0</v>
      </c>
    </row>
    <row r="83" spans="1:23" ht="13.5" thickBot="1">
      <c r="A83" s="32"/>
      <c r="B83" s="33"/>
      <c r="C83" s="33"/>
      <c r="D83" s="34"/>
      <c r="E83" s="64">
        <f t="shared" si="5"/>
        <v>0</v>
      </c>
      <c r="F83" s="35"/>
      <c r="G83" s="21"/>
      <c r="H83" s="74"/>
      <c r="I83" s="74"/>
      <c r="J83" s="37"/>
      <c r="K83" s="36"/>
      <c r="L83" s="38"/>
      <c r="M83" s="24">
        <f t="shared" si="2"/>
        <v>0</v>
      </c>
      <c r="N83" s="25">
        <f t="shared" si="9"/>
        <v>0</v>
      </c>
      <c r="O83" s="26">
        <f t="shared" si="12"/>
      </c>
      <c r="P83" s="27">
        <f t="shared" si="10"/>
      </c>
      <c r="Q83" s="28">
        <f t="shared" si="6"/>
        <v>0</v>
      </c>
      <c r="R83" s="29">
        <f t="shared" si="13"/>
      </c>
      <c r="S83" s="30">
        <f t="shared" si="11"/>
      </c>
      <c r="T83" s="66">
        <f t="shared" si="4"/>
        <v>0</v>
      </c>
      <c r="U83" s="66">
        <f t="shared" si="4"/>
        <v>0</v>
      </c>
      <c r="V83" s="66">
        <f t="shared" si="4"/>
        <v>0</v>
      </c>
      <c r="W83" s="1">
        <f t="shared" si="8"/>
        <v>0</v>
      </c>
    </row>
    <row r="84" spans="1:19" ht="31.5" customHeight="1" thickBot="1">
      <c r="A84" s="39"/>
      <c r="B84" s="39"/>
      <c r="C84" s="39"/>
      <c r="D84" s="40">
        <f>SUM(D28:D83)</f>
        <v>0</v>
      </c>
      <c r="E84" s="40">
        <f>SUM(E28:E83)</f>
        <v>0</v>
      </c>
      <c r="F84" s="39"/>
      <c r="G84" s="39"/>
      <c r="H84" s="39"/>
      <c r="I84" s="39"/>
      <c r="J84" s="39"/>
      <c r="K84" s="41"/>
      <c r="L84" s="39"/>
      <c r="M84" s="42">
        <f>SUM(M28:M83)</f>
        <v>0</v>
      </c>
      <c r="N84" s="43" t="e">
        <f aca="true" t="shared" si="14" ref="N84:S84">SUM(N28:N83)</f>
        <v>#VALUE!</v>
      </c>
      <c r="O84" s="44">
        <f t="shared" si="14"/>
        <v>0</v>
      </c>
      <c r="P84" s="45">
        <f t="shared" si="14"/>
        <v>0</v>
      </c>
      <c r="Q84" s="46" t="e">
        <f t="shared" si="14"/>
        <v>#VALUE!</v>
      </c>
      <c r="R84" s="47">
        <f t="shared" si="14"/>
        <v>0</v>
      </c>
      <c r="S84" s="48">
        <f t="shared" si="14"/>
        <v>0</v>
      </c>
    </row>
    <row r="85" ht="13.5" thickBot="1"/>
    <row r="86" spans="1:18" ht="12.75">
      <c r="A86" s="121" t="s">
        <v>36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49"/>
      <c r="N86" s="49"/>
      <c r="O86" s="50"/>
      <c r="P86" s="50"/>
      <c r="Q86" s="49"/>
      <c r="R86" s="50"/>
    </row>
    <row r="87" spans="1:18" ht="12.7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51"/>
      <c r="N87" s="51"/>
      <c r="O87" s="52"/>
      <c r="P87" s="52"/>
      <c r="Q87" s="51"/>
      <c r="R87" s="52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2"/>
      <c r="P90" s="52"/>
      <c r="Q90" s="51"/>
      <c r="R90" s="52"/>
    </row>
    <row r="91" spans="1:18" ht="12.7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51"/>
      <c r="N91" s="51"/>
      <c r="O91" s="51"/>
      <c r="P91" s="51"/>
      <c r="Q91" s="51"/>
      <c r="R91" s="51"/>
    </row>
    <row r="92" spans="1:18" ht="13.5" thickBot="1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53"/>
      <c r="N92" s="53"/>
      <c r="O92" s="53"/>
      <c r="P92" s="53"/>
      <c r="Q92" s="53"/>
      <c r="R92" s="53"/>
    </row>
  </sheetData>
  <sheetProtection password="CB95" sheet="1" selectLockedCells="1"/>
  <mergeCells count="29">
    <mergeCell ref="Q24:R25"/>
    <mergeCell ref="S24:S25"/>
    <mergeCell ref="A25:B25"/>
    <mergeCell ref="F15:J15"/>
    <mergeCell ref="F16:J16"/>
    <mergeCell ref="F17:J17"/>
    <mergeCell ref="F18:J18"/>
    <mergeCell ref="F19:J19"/>
    <mergeCell ref="D15:E16"/>
    <mergeCell ref="M24:O25"/>
    <mergeCell ref="P24:P25"/>
    <mergeCell ref="L13:L14"/>
    <mergeCell ref="K13:K14"/>
    <mergeCell ref="C12:C13"/>
    <mergeCell ref="C15:C16"/>
    <mergeCell ref="D14:E14"/>
    <mergeCell ref="F20:J20"/>
    <mergeCell ref="C19:C20"/>
    <mergeCell ref="D19:E20"/>
    <mergeCell ref="B9:J9"/>
    <mergeCell ref="A86:L92"/>
    <mergeCell ref="D18:E18"/>
    <mergeCell ref="B5:J5"/>
    <mergeCell ref="B6:J6"/>
    <mergeCell ref="B8:J8"/>
    <mergeCell ref="A12:B12"/>
    <mergeCell ref="A13:B13"/>
    <mergeCell ref="A14:B14"/>
    <mergeCell ref="D26:D27"/>
  </mergeCells>
  <conditionalFormatting sqref="D84:E84 M28:O84">
    <cfRule type="cellIs" priority="22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23" dxfId="49" operator="lessThan" stopIfTrue="1">
      <formula>10</formula>
    </cfRule>
    <cfRule type="cellIs" priority="24" dxfId="252" operator="between" stopIfTrue="1">
      <formula>10</formula>
      <formula>30</formula>
    </cfRule>
    <cfRule type="cellIs" priority="25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26" dxfId="46" operator="lessThan" stopIfTrue="1">
      <formula>10</formula>
    </cfRule>
    <cfRule type="cellIs" priority="27" dxfId="45" operator="between" stopIfTrue="1">
      <formula>10.00000001</formula>
      <formula>30</formula>
    </cfRule>
    <cfRule type="cellIs" priority="28" dxfId="253" operator="greaterThan" stopIfTrue="1">
      <formula>30.0000001</formula>
    </cfRule>
  </conditionalFormatting>
  <conditionalFormatting sqref="Q28:R84">
    <cfRule type="cellIs" priority="29" dxfId="44" operator="equal" stopIfTrue="1">
      <formula>0</formula>
    </cfRule>
  </conditionalFormatting>
  <conditionalFormatting sqref="P28:P84">
    <cfRule type="cellIs" priority="30" dxfId="43" operator="equal" stopIfTrue="1">
      <formula>0</formula>
    </cfRule>
  </conditionalFormatting>
  <conditionalFormatting sqref="S28:S84">
    <cfRule type="cellIs" priority="31" dxfId="42" operator="equal" stopIfTrue="1">
      <formula>0</formula>
    </cfRule>
  </conditionalFormatting>
  <conditionalFormatting sqref="L15">
    <cfRule type="expression" priority="13" dxfId="30" stopIfTrue="1">
      <formula>$D15&lt;2</formula>
    </cfRule>
    <cfRule type="expression" priority="15" dxfId="240" stopIfTrue="1">
      <formula>"$D$14=1"</formula>
    </cfRule>
  </conditionalFormatting>
  <conditionalFormatting sqref="L13:L14">
    <cfRule type="expression" priority="14" dxfId="35" stopIfTrue="1">
      <formula>$D15&lt;2</formula>
    </cfRule>
  </conditionalFormatting>
  <conditionalFormatting sqref="L16">
    <cfRule type="expression" priority="12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0" r:id="rId3"/>
  <headerFooter alignWithMargins="0">
    <oddFooter>&amp;LSC-FORM-SCH-X13&amp;R4/12/17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zoomScalePageLayoutView="0" workbookViewId="0" topLeftCell="A1">
      <selection activeCell="B9" sqref="B9:J9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4.5742187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7109375" style="1" customWidth="1"/>
    <col min="12" max="12" width="20.00390625" style="1" customWidth="1"/>
    <col min="13" max="13" width="16.7109375" style="1" hidden="1" customWidth="1"/>
    <col min="14" max="14" width="13.140625" style="1" hidden="1" customWidth="1"/>
    <col min="15" max="16" width="13.421875" style="1" hidden="1" customWidth="1"/>
    <col min="17" max="17" width="13.140625" style="1" hidden="1" customWidth="1"/>
    <col min="18" max="18" width="13.421875" style="1" hidden="1" customWidth="1"/>
    <col min="19" max="19" width="12.00390625" style="1" hidden="1" customWidth="1"/>
    <col min="20" max="20" width="5.57421875" style="1" hidden="1" customWidth="1"/>
    <col min="21" max="22" width="2.00390625" style="1" hidden="1" customWidth="1"/>
    <col min="23" max="23" width="19.2812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/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/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67"/>
      <c r="D7" s="68"/>
      <c r="E7" s="68"/>
      <c r="F7" s="68"/>
      <c r="G7" s="68"/>
      <c r="H7" s="68"/>
      <c r="I7" s="68"/>
      <c r="J7" s="69"/>
    </row>
    <row r="8" spans="1:10" ht="24.75" customHeight="1" thickBot="1">
      <c r="A8" s="57" t="s">
        <v>99</v>
      </c>
      <c r="B8" s="186"/>
      <c r="C8" s="187"/>
      <c r="D8" s="188"/>
      <c r="E8" s="188"/>
      <c r="F8" s="188"/>
      <c r="G8" s="188"/>
      <c r="H8" s="189"/>
      <c r="I8" s="189"/>
      <c r="J8" s="190"/>
    </row>
    <row r="9" spans="1:10" ht="24.75" customHeight="1" thickBot="1">
      <c r="A9" s="57" t="s">
        <v>98</v>
      </c>
      <c r="B9" s="186"/>
      <c r="C9" s="187"/>
      <c r="D9" s="188"/>
      <c r="E9" s="188"/>
      <c r="F9" s="188"/>
      <c r="G9" s="188"/>
      <c r="H9" s="189"/>
      <c r="I9" s="189"/>
      <c r="J9" s="19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60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 t="s">
        <v>62</v>
      </c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SUM(M28:M82)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5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N83</f>
        <v>#VALUE!</v>
      </c>
      <c r="L18" s="95" t="e">
        <f>Q83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97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98" t="s">
        <v>50</v>
      </c>
      <c r="E26" s="98" t="s">
        <v>49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99" t="s">
        <v>28</v>
      </c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17"/>
      <c r="B28" s="18"/>
      <c r="C28" s="18"/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IF($K$16=0,"",(D28*B20/$K$16)+(D28*B20*J28/$K$16))</f>
      </c>
      <c r="P28" s="27">
        <f aca="true" t="shared" si="0" ref="P28:P82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IF($K$16=0,"",(D28*B20/$L$16)+(D28*B20*J28/$L$16))</f>
      </c>
      <c r="S28" s="30">
        <f aca="true" t="shared" si="1" ref="S28:S82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/>
      <c r="B29" s="90"/>
      <c r="C29" s="90"/>
      <c r="D29" s="91"/>
      <c r="E29" s="64">
        <f>D29*1.2</f>
        <v>0</v>
      </c>
      <c r="F29" s="20"/>
      <c r="G29" s="54"/>
      <c r="H29" s="74"/>
      <c r="I29" s="74"/>
      <c r="J29" s="22"/>
      <c r="K29" s="92"/>
      <c r="L29" s="93"/>
      <c r="M29" s="24">
        <f aca="true" t="shared" si="2" ref="M29:M82">IF(K29=0,0,K29/L29)</f>
        <v>0</v>
      </c>
      <c r="N29" s="25">
        <f>IF(G29=0,0,IF(W29=1,O29/(3600/G29/60)/F29,IF(W29=2,O29/(3600/H29/60)/F29,O29/(3600/I29/60)/F29)))</f>
        <v>0</v>
      </c>
      <c r="O29" s="26">
        <f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>IF($K$16=0,"",(D29*$B$20/$L$16)+(D29*$B$20*J29/$L$16))</f>
      </c>
      <c r="S29" s="30">
        <f t="shared" si="1"/>
      </c>
      <c r="T29" s="66">
        <f aca="true" t="shared" si="3" ref="T29:V82">IF(ISBLANK(G29)=TRUE,0,1)</f>
        <v>0</v>
      </c>
      <c r="U29" s="66">
        <f t="shared" si="3"/>
        <v>0</v>
      </c>
      <c r="V29" s="66">
        <f t="shared" si="3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4" ref="E30:E82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 aca="true" t="shared" si="5" ref="N30:N82">IF(G30=0,0,IF(W30=1,O30/(3600/G30/60)/F30,IF(W30=2,O30/(3600/H30/60)/F30,O30/(3600/I30/60)/F30)))</f>
        <v>0</v>
      </c>
      <c r="O30" s="26">
        <f aca="true" t="shared" si="6" ref="O30:O82">IF($K$16=0,"",(D30*$B$20/$K$16)+(D30*$B$20*J30/$K$16))</f>
      </c>
      <c r="P30" s="27">
        <f t="shared" si="0"/>
      </c>
      <c r="Q30" s="28">
        <f aca="true" t="shared" si="7" ref="Q30:Q82">IF(G30=0,0,IF(W30=1,R30/(3600/G30/60)/F30,IF(W30=2,R30/(3600/H30/60)/F30,R30/(3600/I30/60)/F30)))</f>
        <v>0</v>
      </c>
      <c r="R30" s="29">
        <f aca="true" t="shared" si="8" ref="R30:R82">IF($K$16=0,"",(D30*$B$20/$L$16)+(D30*$B$20*J30/$L$16))</f>
      </c>
      <c r="S30" s="30">
        <f t="shared" si="1"/>
      </c>
      <c r="T30" s="66">
        <f t="shared" si="3"/>
        <v>0</v>
      </c>
      <c r="U30" s="66">
        <f t="shared" si="3"/>
        <v>0</v>
      </c>
      <c r="V30" s="66">
        <f t="shared" si="3"/>
        <v>0</v>
      </c>
      <c r="W30" s="1">
        <f aca="true" t="shared" si="9" ref="W30:W82">SUM(T30:V30)</f>
        <v>0</v>
      </c>
    </row>
    <row r="31" spans="1:23" ht="12.75">
      <c r="A31" s="17"/>
      <c r="B31" s="18"/>
      <c r="C31" s="18"/>
      <c r="D31" s="19"/>
      <c r="E31" s="64">
        <f t="shared" si="4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 t="shared" si="5"/>
        <v>0</v>
      </c>
      <c r="O31" s="26">
        <f t="shared" si="6"/>
      </c>
      <c r="P31" s="27">
        <f t="shared" si="0"/>
      </c>
      <c r="Q31" s="28">
        <f t="shared" si="7"/>
        <v>0</v>
      </c>
      <c r="R31" s="29">
        <f t="shared" si="8"/>
      </c>
      <c r="S31" s="30">
        <f t="shared" si="1"/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1">
        <f t="shared" si="9"/>
        <v>0</v>
      </c>
    </row>
    <row r="32" spans="1:23" ht="12.75">
      <c r="A32" s="17"/>
      <c r="B32" s="18"/>
      <c r="C32" s="18"/>
      <c r="D32" s="19"/>
      <c r="E32" s="64">
        <f t="shared" si="4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t="shared" si="5"/>
        <v>0</v>
      </c>
      <c r="O32" s="26">
        <f t="shared" si="6"/>
      </c>
      <c r="P32" s="27">
        <f t="shared" si="0"/>
      </c>
      <c r="Q32" s="28">
        <f t="shared" si="7"/>
        <v>0</v>
      </c>
      <c r="R32" s="29">
        <f t="shared" si="8"/>
      </c>
      <c r="S32" s="30">
        <f t="shared" si="1"/>
      </c>
      <c r="T32" s="66">
        <f t="shared" si="3"/>
        <v>0</v>
      </c>
      <c r="U32" s="66">
        <f t="shared" si="3"/>
        <v>0</v>
      </c>
      <c r="V32" s="66">
        <f t="shared" si="3"/>
        <v>0</v>
      </c>
      <c r="W32" s="1">
        <f t="shared" si="9"/>
        <v>0</v>
      </c>
    </row>
    <row r="33" spans="1:23" ht="12.75">
      <c r="A33" s="17"/>
      <c r="B33" s="18"/>
      <c r="C33" s="18"/>
      <c r="D33" s="19"/>
      <c r="E33" s="64">
        <f t="shared" si="4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5"/>
        <v>0</v>
      </c>
      <c r="O33" s="26">
        <f t="shared" si="6"/>
      </c>
      <c r="P33" s="27">
        <f t="shared" si="0"/>
      </c>
      <c r="Q33" s="28">
        <f t="shared" si="7"/>
        <v>0</v>
      </c>
      <c r="R33" s="29">
        <f t="shared" si="8"/>
      </c>
      <c r="S33" s="30">
        <f t="shared" si="1"/>
      </c>
      <c r="T33" s="66">
        <f t="shared" si="3"/>
        <v>0</v>
      </c>
      <c r="U33" s="66">
        <f t="shared" si="3"/>
        <v>0</v>
      </c>
      <c r="V33" s="66">
        <f t="shared" si="3"/>
        <v>0</v>
      </c>
      <c r="W33" s="1">
        <f t="shared" si="9"/>
        <v>0</v>
      </c>
    </row>
    <row r="34" spans="1:23" ht="12.75">
      <c r="A34" s="17"/>
      <c r="B34" s="18"/>
      <c r="C34" s="18"/>
      <c r="D34" s="19"/>
      <c r="E34" s="64">
        <f t="shared" si="4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5"/>
        <v>0</v>
      </c>
      <c r="O34" s="26">
        <f t="shared" si="6"/>
      </c>
      <c r="P34" s="27">
        <f t="shared" si="0"/>
      </c>
      <c r="Q34" s="28">
        <f t="shared" si="7"/>
        <v>0</v>
      </c>
      <c r="R34" s="29">
        <f t="shared" si="8"/>
      </c>
      <c r="S34" s="30">
        <f t="shared" si="1"/>
      </c>
      <c r="T34" s="66">
        <f t="shared" si="3"/>
        <v>0</v>
      </c>
      <c r="U34" s="66">
        <f t="shared" si="3"/>
        <v>0</v>
      </c>
      <c r="V34" s="66">
        <f t="shared" si="3"/>
        <v>0</v>
      </c>
      <c r="W34" s="1">
        <f t="shared" si="9"/>
        <v>0</v>
      </c>
    </row>
    <row r="35" spans="1:23" ht="12.75">
      <c r="A35" s="17"/>
      <c r="B35" s="18"/>
      <c r="C35" s="18"/>
      <c r="D35" s="19"/>
      <c r="E35" s="64">
        <f t="shared" si="4"/>
        <v>0</v>
      </c>
      <c r="F35" s="31"/>
      <c r="G35" s="54"/>
      <c r="H35" s="74"/>
      <c r="I35" s="74"/>
      <c r="J35" s="22"/>
      <c r="K35" s="4"/>
      <c r="L35" s="23"/>
      <c r="M35" s="24">
        <f t="shared" si="2"/>
        <v>0</v>
      </c>
      <c r="N35" s="25">
        <f t="shared" si="5"/>
        <v>0</v>
      </c>
      <c r="O35" s="26">
        <f t="shared" si="6"/>
      </c>
      <c r="P35" s="27">
        <f t="shared" si="0"/>
      </c>
      <c r="Q35" s="28">
        <f t="shared" si="7"/>
        <v>0</v>
      </c>
      <c r="R35" s="29">
        <f t="shared" si="8"/>
      </c>
      <c r="S35" s="30">
        <f t="shared" si="1"/>
      </c>
      <c r="T35" s="66">
        <f t="shared" si="3"/>
        <v>0</v>
      </c>
      <c r="U35" s="66">
        <f t="shared" si="3"/>
        <v>0</v>
      </c>
      <c r="V35" s="66">
        <f t="shared" si="3"/>
        <v>0</v>
      </c>
      <c r="W35" s="1">
        <f t="shared" si="9"/>
        <v>0</v>
      </c>
    </row>
    <row r="36" spans="1:23" ht="12.75">
      <c r="A36" s="17"/>
      <c r="B36" s="18"/>
      <c r="C36" s="18"/>
      <c r="D36" s="19"/>
      <c r="E36" s="64">
        <f t="shared" si="4"/>
        <v>0</v>
      </c>
      <c r="F36" s="31"/>
      <c r="G36" s="54"/>
      <c r="H36" s="74"/>
      <c r="I36" s="74"/>
      <c r="J36" s="22"/>
      <c r="K36" s="4"/>
      <c r="L36" s="23"/>
      <c r="M36" s="24">
        <f t="shared" si="2"/>
        <v>0</v>
      </c>
      <c r="N36" s="25">
        <f t="shared" si="5"/>
        <v>0</v>
      </c>
      <c r="O36" s="26">
        <f t="shared" si="6"/>
      </c>
      <c r="P36" s="27">
        <f t="shared" si="0"/>
      </c>
      <c r="Q36" s="28">
        <f t="shared" si="7"/>
        <v>0</v>
      </c>
      <c r="R36" s="29">
        <f t="shared" si="8"/>
      </c>
      <c r="S36" s="30">
        <f t="shared" si="1"/>
      </c>
      <c r="T36" s="66">
        <f t="shared" si="3"/>
        <v>0</v>
      </c>
      <c r="U36" s="66">
        <f t="shared" si="3"/>
        <v>0</v>
      </c>
      <c r="V36" s="66">
        <f t="shared" si="3"/>
        <v>0</v>
      </c>
      <c r="W36" s="1">
        <f t="shared" si="9"/>
        <v>0</v>
      </c>
    </row>
    <row r="37" spans="1:23" ht="12.75">
      <c r="A37" s="17"/>
      <c r="B37" s="18"/>
      <c r="C37" s="18"/>
      <c r="D37" s="19"/>
      <c r="E37" s="64">
        <f t="shared" si="4"/>
        <v>0</v>
      </c>
      <c r="F37" s="31"/>
      <c r="G37" s="54"/>
      <c r="H37" s="74"/>
      <c r="I37" s="74"/>
      <c r="J37" s="22"/>
      <c r="K37" s="4"/>
      <c r="L37" s="23"/>
      <c r="M37" s="24">
        <f t="shared" si="2"/>
        <v>0</v>
      </c>
      <c r="N37" s="25">
        <f t="shared" si="5"/>
        <v>0</v>
      </c>
      <c r="O37" s="26">
        <f t="shared" si="6"/>
      </c>
      <c r="P37" s="27">
        <f t="shared" si="0"/>
      </c>
      <c r="Q37" s="28">
        <f t="shared" si="7"/>
        <v>0</v>
      </c>
      <c r="R37" s="29">
        <f t="shared" si="8"/>
      </c>
      <c r="S37" s="30">
        <f t="shared" si="1"/>
      </c>
      <c r="T37" s="66">
        <f t="shared" si="3"/>
        <v>0</v>
      </c>
      <c r="U37" s="66">
        <f t="shared" si="3"/>
        <v>0</v>
      </c>
      <c r="V37" s="66">
        <f t="shared" si="3"/>
        <v>0</v>
      </c>
      <c r="W37" s="1">
        <f t="shared" si="9"/>
        <v>0</v>
      </c>
    </row>
    <row r="38" spans="1:23" ht="12.75">
      <c r="A38" s="17"/>
      <c r="B38" s="18"/>
      <c r="C38" s="18"/>
      <c r="D38" s="19"/>
      <c r="E38" s="64">
        <f t="shared" si="4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5"/>
        <v>0</v>
      </c>
      <c r="O38" s="26">
        <f t="shared" si="6"/>
      </c>
      <c r="P38" s="27">
        <f t="shared" si="0"/>
      </c>
      <c r="Q38" s="28">
        <f t="shared" si="7"/>
        <v>0</v>
      </c>
      <c r="R38" s="29">
        <f t="shared" si="8"/>
      </c>
      <c r="S38" s="30">
        <f t="shared" si="1"/>
      </c>
      <c r="T38" s="66">
        <f t="shared" si="3"/>
        <v>0</v>
      </c>
      <c r="U38" s="66">
        <f t="shared" si="3"/>
        <v>0</v>
      </c>
      <c r="V38" s="66">
        <f t="shared" si="3"/>
        <v>0</v>
      </c>
      <c r="W38" s="1">
        <f t="shared" si="9"/>
        <v>0</v>
      </c>
    </row>
    <row r="39" spans="1:23" ht="12.75">
      <c r="A39" s="17"/>
      <c r="B39" s="18"/>
      <c r="C39" s="18"/>
      <c r="D39" s="19"/>
      <c r="E39" s="64">
        <f t="shared" si="4"/>
        <v>0</v>
      </c>
      <c r="F39" s="31"/>
      <c r="G39" s="54"/>
      <c r="H39" s="74"/>
      <c r="I39" s="74"/>
      <c r="J39" s="22"/>
      <c r="K39" s="4"/>
      <c r="L39" s="23"/>
      <c r="M39" s="24">
        <f t="shared" si="2"/>
        <v>0</v>
      </c>
      <c r="N39" s="25">
        <f t="shared" si="5"/>
        <v>0</v>
      </c>
      <c r="O39" s="26">
        <f t="shared" si="6"/>
      </c>
      <c r="P39" s="27">
        <f t="shared" si="0"/>
      </c>
      <c r="Q39" s="28">
        <f t="shared" si="7"/>
        <v>0</v>
      </c>
      <c r="R39" s="29">
        <f t="shared" si="8"/>
      </c>
      <c r="S39" s="30">
        <f t="shared" si="1"/>
      </c>
      <c r="T39" s="66">
        <f t="shared" si="3"/>
        <v>0</v>
      </c>
      <c r="U39" s="66">
        <f t="shared" si="3"/>
        <v>0</v>
      </c>
      <c r="V39" s="66">
        <f t="shared" si="3"/>
        <v>0</v>
      </c>
      <c r="W39" s="1">
        <f t="shared" si="9"/>
        <v>0</v>
      </c>
    </row>
    <row r="40" spans="1:23" ht="12.75">
      <c r="A40" s="17"/>
      <c r="B40" s="18"/>
      <c r="C40" s="18"/>
      <c r="D40" s="19"/>
      <c r="E40" s="64">
        <f t="shared" si="4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5"/>
        <v>0</v>
      </c>
      <c r="O40" s="26">
        <f t="shared" si="6"/>
      </c>
      <c r="P40" s="27">
        <f t="shared" si="0"/>
      </c>
      <c r="Q40" s="28">
        <f t="shared" si="7"/>
        <v>0</v>
      </c>
      <c r="R40" s="29">
        <f t="shared" si="8"/>
      </c>
      <c r="S40" s="30">
        <f t="shared" si="1"/>
      </c>
      <c r="T40" s="66">
        <f t="shared" si="3"/>
        <v>0</v>
      </c>
      <c r="U40" s="66">
        <f t="shared" si="3"/>
        <v>0</v>
      </c>
      <c r="V40" s="66">
        <f t="shared" si="3"/>
        <v>0</v>
      </c>
      <c r="W40" s="1">
        <f t="shared" si="9"/>
        <v>0</v>
      </c>
    </row>
    <row r="41" spans="1:23" ht="12.75">
      <c r="A41" s="17"/>
      <c r="B41" s="18"/>
      <c r="C41" s="18"/>
      <c r="D41" s="19"/>
      <c r="E41" s="64">
        <f t="shared" si="4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5"/>
        <v>0</v>
      </c>
      <c r="O41" s="26">
        <f t="shared" si="6"/>
      </c>
      <c r="P41" s="27">
        <f t="shared" si="0"/>
      </c>
      <c r="Q41" s="28">
        <f t="shared" si="7"/>
        <v>0</v>
      </c>
      <c r="R41" s="29">
        <f t="shared" si="8"/>
      </c>
      <c r="S41" s="30">
        <f t="shared" si="1"/>
      </c>
      <c r="T41" s="66">
        <f t="shared" si="3"/>
        <v>0</v>
      </c>
      <c r="U41" s="66">
        <f t="shared" si="3"/>
        <v>0</v>
      </c>
      <c r="V41" s="66">
        <f t="shared" si="3"/>
        <v>0</v>
      </c>
      <c r="W41" s="1">
        <f t="shared" si="9"/>
        <v>0</v>
      </c>
    </row>
    <row r="42" spans="1:23" ht="12.75">
      <c r="A42" s="17"/>
      <c r="B42" s="18"/>
      <c r="C42" s="18"/>
      <c r="D42" s="19"/>
      <c r="E42" s="64">
        <f t="shared" si="4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5"/>
        <v>0</v>
      </c>
      <c r="O42" s="26">
        <f t="shared" si="6"/>
      </c>
      <c r="P42" s="27">
        <f t="shared" si="0"/>
      </c>
      <c r="Q42" s="28">
        <f t="shared" si="7"/>
        <v>0</v>
      </c>
      <c r="R42" s="29">
        <f t="shared" si="8"/>
      </c>
      <c r="S42" s="30">
        <f t="shared" si="1"/>
      </c>
      <c r="T42" s="66">
        <f t="shared" si="3"/>
        <v>0</v>
      </c>
      <c r="U42" s="66">
        <f t="shared" si="3"/>
        <v>0</v>
      </c>
      <c r="V42" s="66">
        <f t="shared" si="3"/>
        <v>0</v>
      </c>
      <c r="W42" s="1">
        <f t="shared" si="9"/>
        <v>0</v>
      </c>
    </row>
    <row r="43" spans="1:23" ht="12.75">
      <c r="A43" s="17"/>
      <c r="B43" s="18"/>
      <c r="C43" s="18"/>
      <c r="D43" s="19"/>
      <c r="E43" s="64">
        <f t="shared" si="4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5"/>
        <v>0</v>
      </c>
      <c r="O43" s="26">
        <f t="shared" si="6"/>
      </c>
      <c r="P43" s="27">
        <f t="shared" si="0"/>
      </c>
      <c r="Q43" s="28">
        <f t="shared" si="7"/>
        <v>0</v>
      </c>
      <c r="R43" s="29">
        <f t="shared" si="8"/>
      </c>
      <c r="S43" s="30">
        <f t="shared" si="1"/>
      </c>
      <c r="T43" s="66">
        <f t="shared" si="3"/>
        <v>0</v>
      </c>
      <c r="U43" s="66">
        <f t="shared" si="3"/>
        <v>0</v>
      </c>
      <c r="V43" s="66">
        <f t="shared" si="3"/>
        <v>0</v>
      </c>
      <c r="W43" s="1">
        <f t="shared" si="9"/>
        <v>0</v>
      </c>
    </row>
    <row r="44" spans="1:23" ht="12.75">
      <c r="A44" s="17"/>
      <c r="B44" s="18"/>
      <c r="C44" s="18"/>
      <c r="D44" s="19"/>
      <c r="E44" s="64">
        <f t="shared" si="4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5"/>
        <v>0</v>
      </c>
      <c r="O44" s="26">
        <f t="shared" si="6"/>
      </c>
      <c r="P44" s="27">
        <f t="shared" si="0"/>
      </c>
      <c r="Q44" s="28">
        <f t="shared" si="7"/>
        <v>0</v>
      </c>
      <c r="R44" s="29">
        <f t="shared" si="8"/>
      </c>
      <c r="S44" s="30">
        <f t="shared" si="1"/>
      </c>
      <c r="T44" s="66">
        <f t="shared" si="3"/>
        <v>0</v>
      </c>
      <c r="U44" s="66">
        <f t="shared" si="3"/>
        <v>0</v>
      </c>
      <c r="V44" s="66">
        <f t="shared" si="3"/>
        <v>0</v>
      </c>
      <c r="W44" s="1">
        <f t="shared" si="9"/>
        <v>0</v>
      </c>
    </row>
    <row r="45" spans="1:23" ht="12.75">
      <c r="A45" s="17"/>
      <c r="B45" s="18"/>
      <c r="C45" s="18"/>
      <c r="D45" s="19"/>
      <c r="E45" s="64">
        <f t="shared" si="4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5"/>
        <v>0</v>
      </c>
      <c r="O45" s="26">
        <f t="shared" si="6"/>
      </c>
      <c r="P45" s="27">
        <f t="shared" si="0"/>
      </c>
      <c r="Q45" s="28">
        <f t="shared" si="7"/>
        <v>0</v>
      </c>
      <c r="R45" s="29">
        <f t="shared" si="8"/>
      </c>
      <c r="S45" s="30">
        <f t="shared" si="1"/>
      </c>
      <c r="T45" s="66">
        <f t="shared" si="3"/>
        <v>0</v>
      </c>
      <c r="U45" s="66">
        <f t="shared" si="3"/>
        <v>0</v>
      </c>
      <c r="V45" s="66">
        <f t="shared" si="3"/>
        <v>0</v>
      </c>
      <c r="W45" s="1">
        <f t="shared" si="9"/>
        <v>0</v>
      </c>
    </row>
    <row r="46" spans="1:23" ht="12.75">
      <c r="A46" s="17"/>
      <c r="B46" s="18"/>
      <c r="C46" s="18"/>
      <c r="D46" s="19"/>
      <c r="E46" s="64">
        <f t="shared" si="4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5"/>
        <v>0</v>
      </c>
      <c r="O46" s="26">
        <f t="shared" si="6"/>
      </c>
      <c r="P46" s="27">
        <f t="shared" si="0"/>
      </c>
      <c r="Q46" s="28">
        <f t="shared" si="7"/>
        <v>0</v>
      </c>
      <c r="R46" s="29">
        <f t="shared" si="8"/>
      </c>
      <c r="S46" s="30">
        <f t="shared" si="1"/>
      </c>
      <c r="T46" s="66">
        <f t="shared" si="3"/>
        <v>0</v>
      </c>
      <c r="U46" s="66">
        <f t="shared" si="3"/>
        <v>0</v>
      </c>
      <c r="V46" s="66">
        <f t="shared" si="3"/>
        <v>0</v>
      </c>
      <c r="W46" s="1">
        <f t="shared" si="9"/>
        <v>0</v>
      </c>
    </row>
    <row r="47" spans="1:23" ht="12.75">
      <c r="A47" s="17"/>
      <c r="B47" s="18"/>
      <c r="C47" s="18"/>
      <c r="D47" s="19"/>
      <c r="E47" s="64">
        <f t="shared" si="4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5"/>
        <v>0</v>
      </c>
      <c r="O47" s="26">
        <f t="shared" si="6"/>
      </c>
      <c r="P47" s="27">
        <f t="shared" si="0"/>
      </c>
      <c r="Q47" s="28">
        <f t="shared" si="7"/>
        <v>0</v>
      </c>
      <c r="R47" s="29">
        <f t="shared" si="8"/>
      </c>
      <c r="S47" s="30">
        <f t="shared" si="1"/>
      </c>
      <c r="T47" s="66">
        <f t="shared" si="3"/>
        <v>0</v>
      </c>
      <c r="U47" s="66">
        <f t="shared" si="3"/>
        <v>0</v>
      </c>
      <c r="V47" s="66">
        <f t="shared" si="3"/>
        <v>0</v>
      </c>
      <c r="W47" s="1">
        <f t="shared" si="9"/>
        <v>0</v>
      </c>
    </row>
    <row r="48" spans="1:23" ht="12.75">
      <c r="A48" s="17"/>
      <c r="B48" s="18"/>
      <c r="C48" s="18"/>
      <c r="D48" s="19"/>
      <c r="E48" s="64">
        <f t="shared" si="4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5"/>
        <v>0</v>
      </c>
      <c r="O48" s="26">
        <f t="shared" si="6"/>
      </c>
      <c r="P48" s="27">
        <f t="shared" si="0"/>
      </c>
      <c r="Q48" s="28">
        <f t="shared" si="7"/>
        <v>0</v>
      </c>
      <c r="R48" s="29">
        <f t="shared" si="8"/>
      </c>
      <c r="S48" s="30">
        <f t="shared" si="1"/>
      </c>
      <c r="T48" s="66">
        <f t="shared" si="3"/>
        <v>0</v>
      </c>
      <c r="U48" s="66">
        <f t="shared" si="3"/>
        <v>0</v>
      </c>
      <c r="V48" s="66">
        <f t="shared" si="3"/>
        <v>0</v>
      </c>
      <c r="W48" s="1">
        <f t="shared" si="9"/>
        <v>0</v>
      </c>
    </row>
    <row r="49" spans="1:23" ht="12.75">
      <c r="A49" s="17"/>
      <c r="B49" s="18"/>
      <c r="C49" s="18"/>
      <c r="D49" s="19"/>
      <c r="E49" s="64">
        <f t="shared" si="4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5"/>
        <v>0</v>
      </c>
      <c r="O49" s="26">
        <f t="shared" si="6"/>
      </c>
      <c r="P49" s="27">
        <f t="shared" si="0"/>
      </c>
      <c r="Q49" s="28">
        <f t="shared" si="7"/>
        <v>0</v>
      </c>
      <c r="R49" s="29">
        <f t="shared" si="8"/>
      </c>
      <c r="S49" s="30">
        <f t="shared" si="1"/>
      </c>
      <c r="T49" s="66">
        <f t="shared" si="3"/>
        <v>0</v>
      </c>
      <c r="U49" s="66">
        <f t="shared" si="3"/>
        <v>0</v>
      </c>
      <c r="V49" s="66">
        <f t="shared" si="3"/>
        <v>0</v>
      </c>
      <c r="W49" s="1">
        <f t="shared" si="9"/>
        <v>0</v>
      </c>
    </row>
    <row r="50" spans="1:23" ht="12.75">
      <c r="A50" s="17"/>
      <c r="B50" s="18"/>
      <c r="C50" s="18"/>
      <c r="D50" s="19"/>
      <c r="E50" s="64">
        <f t="shared" si="4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5"/>
        <v>0</v>
      </c>
      <c r="O50" s="26">
        <f t="shared" si="6"/>
      </c>
      <c r="P50" s="27">
        <f t="shared" si="0"/>
      </c>
      <c r="Q50" s="28">
        <f t="shared" si="7"/>
        <v>0</v>
      </c>
      <c r="R50" s="29">
        <f t="shared" si="8"/>
      </c>
      <c r="S50" s="30">
        <f t="shared" si="1"/>
      </c>
      <c r="T50" s="66">
        <f t="shared" si="3"/>
        <v>0</v>
      </c>
      <c r="U50" s="66">
        <f t="shared" si="3"/>
        <v>0</v>
      </c>
      <c r="V50" s="66">
        <f t="shared" si="3"/>
        <v>0</v>
      </c>
      <c r="W50" s="1">
        <f t="shared" si="9"/>
        <v>0</v>
      </c>
    </row>
    <row r="51" spans="1:23" ht="12.75">
      <c r="A51" s="17"/>
      <c r="B51" s="18"/>
      <c r="C51" s="18"/>
      <c r="D51" s="19"/>
      <c r="E51" s="64">
        <f t="shared" si="4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5"/>
        <v>0</v>
      </c>
      <c r="O51" s="26">
        <f t="shared" si="6"/>
      </c>
      <c r="P51" s="27">
        <f t="shared" si="0"/>
      </c>
      <c r="Q51" s="28">
        <f t="shared" si="7"/>
        <v>0</v>
      </c>
      <c r="R51" s="29">
        <f t="shared" si="8"/>
      </c>
      <c r="S51" s="30">
        <f t="shared" si="1"/>
      </c>
      <c r="T51" s="66">
        <f t="shared" si="3"/>
        <v>0</v>
      </c>
      <c r="U51" s="66">
        <f t="shared" si="3"/>
        <v>0</v>
      </c>
      <c r="V51" s="66">
        <f t="shared" si="3"/>
        <v>0</v>
      </c>
      <c r="W51" s="1">
        <f t="shared" si="9"/>
        <v>0</v>
      </c>
    </row>
    <row r="52" spans="1:23" ht="12.75">
      <c r="A52" s="17"/>
      <c r="B52" s="18"/>
      <c r="C52" s="18"/>
      <c r="D52" s="19"/>
      <c r="E52" s="64">
        <f t="shared" si="4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5"/>
        <v>0</v>
      </c>
      <c r="O52" s="26">
        <f t="shared" si="6"/>
      </c>
      <c r="P52" s="27">
        <f t="shared" si="0"/>
      </c>
      <c r="Q52" s="28">
        <f t="shared" si="7"/>
        <v>0</v>
      </c>
      <c r="R52" s="29">
        <f t="shared" si="8"/>
      </c>
      <c r="S52" s="30">
        <f t="shared" si="1"/>
      </c>
      <c r="T52" s="66">
        <f t="shared" si="3"/>
        <v>0</v>
      </c>
      <c r="U52" s="66">
        <f t="shared" si="3"/>
        <v>0</v>
      </c>
      <c r="V52" s="66">
        <f t="shared" si="3"/>
        <v>0</v>
      </c>
      <c r="W52" s="1">
        <f t="shared" si="9"/>
        <v>0</v>
      </c>
    </row>
    <row r="53" spans="1:23" ht="12.75">
      <c r="A53" s="17"/>
      <c r="B53" s="18"/>
      <c r="C53" s="18"/>
      <c r="D53" s="19"/>
      <c r="E53" s="64">
        <f t="shared" si="4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5"/>
        <v>0</v>
      </c>
      <c r="O53" s="26">
        <f t="shared" si="6"/>
      </c>
      <c r="P53" s="27">
        <f t="shared" si="0"/>
      </c>
      <c r="Q53" s="28">
        <f t="shared" si="7"/>
        <v>0</v>
      </c>
      <c r="R53" s="29">
        <f t="shared" si="8"/>
      </c>
      <c r="S53" s="30">
        <f t="shared" si="1"/>
      </c>
      <c r="T53" s="66">
        <f t="shared" si="3"/>
        <v>0</v>
      </c>
      <c r="U53" s="66">
        <f t="shared" si="3"/>
        <v>0</v>
      </c>
      <c r="V53" s="66">
        <f t="shared" si="3"/>
        <v>0</v>
      </c>
      <c r="W53" s="1">
        <f t="shared" si="9"/>
        <v>0</v>
      </c>
    </row>
    <row r="54" spans="1:23" ht="12.75">
      <c r="A54" s="17"/>
      <c r="B54" s="18"/>
      <c r="C54" s="18"/>
      <c r="D54" s="19"/>
      <c r="E54" s="64">
        <f t="shared" si="4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5"/>
        <v>0</v>
      </c>
      <c r="O54" s="26">
        <f t="shared" si="6"/>
      </c>
      <c r="P54" s="27">
        <f t="shared" si="0"/>
      </c>
      <c r="Q54" s="28">
        <f t="shared" si="7"/>
        <v>0</v>
      </c>
      <c r="R54" s="29">
        <f t="shared" si="8"/>
      </c>
      <c r="S54" s="30">
        <f t="shared" si="1"/>
      </c>
      <c r="T54" s="66">
        <f t="shared" si="3"/>
        <v>0</v>
      </c>
      <c r="U54" s="66">
        <f t="shared" si="3"/>
        <v>0</v>
      </c>
      <c r="V54" s="66">
        <f t="shared" si="3"/>
        <v>0</v>
      </c>
      <c r="W54" s="1">
        <f t="shared" si="9"/>
        <v>0</v>
      </c>
    </row>
    <row r="55" spans="1:23" ht="12.75">
      <c r="A55" s="17"/>
      <c r="B55" s="18"/>
      <c r="C55" s="18"/>
      <c r="D55" s="19"/>
      <c r="E55" s="64">
        <f t="shared" si="4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5"/>
        <v>0</v>
      </c>
      <c r="O55" s="26">
        <f t="shared" si="6"/>
      </c>
      <c r="P55" s="27">
        <f t="shared" si="0"/>
      </c>
      <c r="Q55" s="28">
        <f t="shared" si="7"/>
        <v>0</v>
      </c>
      <c r="R55" s="29">
        <f t="shared" si="8"/>
      </c>
      <c r="S55" s="30">
        <f t="shared" si="1"/>
      </c>
      <c r="T55" s="66">
        <f t="shared" si="3"/>
        <v>0</v>
      </c>
      <c r="U55" s="66">
        <f t="shared" si="3"/>
        <v>0</v>
      </c>
      <c r="V55" s="66">
        <f t="shared" si="3"/>
        <v>0</v>
      </c>
      <c r="W55" s="1">
        <f t="shared" si="9"/>
        <v>0</v>
      </c>
    </row>
    <row r="56" spans="1:23" ht="12.75">
      <c r="A56" s="17"/>
      <c r="B56" s="18"/>
      <c r="C56" s="18"/>
      <c r="D56" s="19"/>
      <c r="E56" s="64">
        <f t="shared" si="4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5"/>
        <v>0</v>
      </c>
      <c r="O56" s="26">
        <f t="shared" si="6"/>
      </c>
      <c r="P56" s="27">
        <f t="shared" si="0"/>
      </c>
      <c r="Q56" s="28">
        <f t="shared" si="7"/>
        <v>0</v>
      </c>
      <c r="R56" s="29">
        <f t="shared" si="8"/>
      </c>
      <c r="S56" s="30">
        <f t="shared" si="1"/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1">
        <f t="shared" si="9"/>
        <v>0</v>
      </c>
    </row>
    <row r="57" spans="1:23" ht="12.75">
      <c r="A57" s="17"/>
      <c r="B57" s="18"/>
      <c r="C57" s="18"/>
      <c r="D57" s="19"/>
      <c r="E57" s="64">
        <f t="shared" si="4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5"/>
        <v>0</v>
      </c>
      <c r="O57" s="26">
        <f t="shared" si="6"/>
      </c>
      <c r="P57" s="27">
        <f t="shared" si="0"/>
      </c>
      <c r="Q57" s="28">
        <f t="shared" si="7"/>
        <v>0</v>
      </c>
      <c r="R57" s="29">
        <f t="shared" si="8"/>
      </c>
      <c r="S57" s="30">
        <f t="shared" si="1"/>
      </c>
      <c r="T57" s="66">
        <f t="shared" si="3"/>
        <v>0</v>
      </c>
      <c r="U57" s="66">
        <f t="shared" si="3"/>
        <v>0</v>
      </c>
      <c r="V57" s="66">
        <f t="shared" si="3"/>
        <v>0</v>
      </c>
      <c r="W57" s="1">
        <f t="shared" si="9"/>
        <v>0</v>
      </c>
    </row>
    <row r="58" spans="1:23" ht="12.75">
      <c r="A58" s="17"/>
      <c r="B58" s="18"/>
      <c r="C58" s="18"/>
      <c r="D58" s="19"/>
      <c r="E58" s="64">
        <f t="shared" si="4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5"/>
        <v>0</v>
      </c>
      <c r="O58" s="26">
        <f t="shared" si="6"/>
      </c>
      <c r="P58" s="27">
        <f t="shared" si="0"/>
      </c>
      <c r="Q58" s="28">
        <f t="shared" si="7"/>
        <v>0</v>
      </c>
      <c r="R58" s="29">
        <f t="shared" si="8"/>
      </c>
      <c r="S58" s="30">
        <f t="shared" si="1"/>
      </c>
      <c r="T58" s="66">
        <f t="shared" si="3"/>
        <v>0</v>
      </c>
      <c r="U58" s="66">
        <f t="shared" si="3"/>
        <v>0</v>
      </c>
      <c r="V58" s="66">
        <f t="shared" si="3"/>
        <v>0</v>
      </c>
      <c r="W58" s="1">
        <f t="shared" si="9"/>
        <v>0</v>
      </c>
    </row>
    <row r="59" spans="1:23" ht="12.75">
      <c r="A59" s="17"/>
      <c r="B59" s="18"/>
      <c r="C59" s="18"/>
      <c r="D59" s="19"/>
      <c r="E59" s="64">
        <f t="shared" si="4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5"/>
        <v>0</v>
      </c>
      <c r="O59" s="26">
        <f t="shared" si="6"/>
      </c>
      <c r="P59" s="27">
        <f t="shared" si="0"/>
      </c>
      <c r="Q59" s="28">
        <f t="shared" si="7"/>
        <v>0</v>
      </c>
      <c r="R59" s="29">
        <f t="shared" si="8"/>
      </c>
      <c r="S59" s="30">
        <f t="shared" si="1"/>
      </c>
      <c r="T59" s="66">
        <f t="shared" si="3"/>
        <v>0</v>
      </c>
      <c r="U59" s="66">
        <f t="shared" si="3"/>
        <v>0</v>
      </c>
      <c r="V59" s="66">
        <f t="shared" si="3"/>
        <v>0</v>
      </c>
      <c r="W59" s="1">
        <f t="shared" si="9"/>
        <v>0</v>
      </c>
    </row>
    <row r="60" spans="1:23" ht="12.75">
      <c r="A60" s="17"/>
      <c r="B60" s="18"/>
      <c r="C60" s="18"/>
      <c r="D60" s="19"/>
      <c r="E60" s="64">
        <f t="shared" si="4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5"/>
        <v>0</v>
      </c>
      <c r="O60" s="26">
        <f t="shared" si="6"/>
      </c>
      <c r="P60" s="27">
        <f t="shared" si="0"/>
      </c>
      <c r="Q60" s="28">
        <f t="shared" si="7"/>
        <v>0</v>
      </c>
      <c r="R60" s="29">
        <f t="shared" si="8"/>
      </c>
      <c r="S60" s="30">
        <f t="shared" si="1"/>
      </c>
      <c r="T60" s="66">
        <f t="shared" si="3"/>
        <v>0</v>
      </c>
      <c r="U60" s="66">
        <f t="shared" si="3"/>
        <v>0</v>
      </c>
      <c r="V60" s="66">
        <f t="shared" si="3"/>
        <v>0</v>
      </c>
      <c r="W60" s="1">
        <f t="shared" si="9"/>
        <v>0</v>
      </c>
    </row>
    <row r="61" spans="1:23" ht="12.75">
      <c r="A61" s="17"/>
      <c r="B61" s="18"/>
      <c r="C61" s="18"/>
      <c r="D61" s="19"/>
      <c r="E61" s="64">
        <f t="shared" si="4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5"/>
        <v>0</v>
      </c>
      <c r="O61" s="26">
        <f t="shared" si="6"/>
      </c>
      <c r="P61" s="27">
        <f t="shared" si="0"/>
      </c>
      <c r="Q61" s="28">
        <f t="shared" si="7"/>
        <v>0</v>
      </c>
      <c r="R61" s="29">
        <f t="shared" si="8"/>
      </c>
      <c r="S61" s="30">
        <f t="shared" si="1"/>
      </c>
      <c r="T61" s="66">
        <f t="shared" si="3"/>
        <v>0</v>
      </c>
      <c r="U61" s="66">
        <f t="shared" si="3"/>
        <v>0</v>
      </c>
      <c r="V61" s="66">
        <f t="shared" si="3"/>
        <v>0</v>
      </c>
      <c r="W61" s="1">
        <f t="shared" si="9"/>
        <v>0</v>
      </c>
    </row>
    <row r="62" spans="1:23" ht="12.75">
      <c r="A62" s="17"/>
      <c r="B62" s="18"/>
      <c r="C62" s="18"/>
      <c r="D62" s="19"/>
      <c r="E62" s="64">
        <f t="shared" si="4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5"/>
        <v>0</v>
      </c>
      <c r="O62" s="26">
        <f t="shared" si="6"/>
      </c>
      <c r="P62" s="27">
        <f t="shared" si="0"/>
      </c>
      <c r="Q62" s="28">
        <f t="shared" si="7"/>
        <v>0</v>
      </c>
      <c r="R62" s="29">
        <f t="shared" si="8"/>
      </c>
      <c r="S62" s="30">
        <f t="shared" si="1"/>
      </c>
      <c r="T62" s="66">
        <f t="shared" si="3"/>
        <v>0</v>
      </c>
      <c r="U62" s="66">
        <f t="shared" si="3"/>
        <v>0</v>
      </c>
      <c r="V62" s="66">
        <f t="shared" si="3"/>
        <v>0</v>
      </c>
      <c r="W62" s="1">
        <f t="shared" si="9"/>
        <v>0</v>
      </c>
    </row>
    <row r="63" spans="1:23" ht="12.75">
      <c r="A63" s="17"/>
      <c r="B63" s="18"/>
      <c r="C63" s="18"/>
      <c r="D63" s="19"/>
      <c r="E63" s="64">
        <f t="shared" si="4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5"/>
        <v>0</v>
      </c>
      <c r="O63" s="26">
        <f t="shared" si="6"/>
      </c>
      <c r="P63" s="27">
        <f t="shared" si="0"/>
      </c>
      <c r="Q63" s="28">
        <f t="shared" si="7"/>
        <v>0</v>
      </c>
      <c r="R63" s="29">
        <f t="shared" si="8"/>
      </c>
      <c r="S63" s="30">
        <f t="shared" si="1"/>
      </c>
      <c r="T63" s="66">
        <f t="shared" si="3"/>
        <v>0</v>
      </c>
      <c r="U63" s="66">
        <f t="shared" si="3"/>
        <v>0</v>
      </c>
      <c r="V63" s="66">
        <f t="shared" si="3"/>
        <v>0</v>
      </c>
      <c r="W63" s="1">
        <f t="shared" si="9"/>
        <v>0</v>
      </c>
    </row>
    <row r="64" spans="1:23" ht="12.75">
      <c r="A64" s="17"/>
      <c r="B64" s="18"/>
      <c r="C64" s="18"/>
      <c r="D64" s="19"/>
      <c r="E64" s="64">
        <f t="shared" si="4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5"/>
        <v>0</v>
      </c>
      <c r="O64" s="26">
        <f t="shared" si="6"/>
      </c>
      <c r="P64" s="27">
        <f t="shared" si="0"/>
      </c>
      <c r="Q64" s="28">
        <f t="shared" si="7"/>
        <v>0</v>
      </c>
      <c r="R64" s="29">
        <f t="shared" si="8"/>
      </c>
      <c r="S64" s="30">
        <f t="shared" si="1"/>
      </c>
      <c r="T64" s="66">
        <f t="shared" si="3"/>
        <v>0</v>
      </c>
      <c r="U64" s="66">
        <f t="shared" si="3"/>
        <v>0</v>
      </c>
      <c r="V64" s="66">
        <f t="shared" si="3"/>
        <v>0</v>
      </c>
      <c r="W64" s="1">
        <f t="shared" si="9"/>
        <v>0</v>
      </c>
    </row>
    <row r="65" spans="1:23" ht="12.75">
      <c r="A65" s="17"/>
      <c r="B65" s="18"/>
      <c r="C65" s="18"/>
      <c r="D65" s="19"/>
      <c r="E65" s="64">
        <f t="shared" si="4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5"/>
        <v>0</v>
      </c>
      <c r="O65" s="26">
        <f t="shared" si="6"/>
      </c>
      <c r="P65" s="27">
        <f t="shared" si="0"/>
      </c>
      <c r="Q65" s="28">
        <f t="shared" si="7"/>
        <v>0</v>
      </c>
      <c r="R65" s="29">
        <f t="shared" si="8"/>
      </c>
      <c r="S65" s="30">
        <f t="shared" si="1"/>
      </c>
      <c r="T65" s="66">
        <f t="shared" si="3"/>
        <v>0</v>
      </c>
      <c r="U65" s="66">
        <f t="shared" si="3"/>
        <v>0</v>
      </c>
      <c r="V65" s="66">
        <f t="shared" si="3"/>
        <v>0</v>
      </c>
      <c r="W65" s="1">
        <f t="shared" si="9"/>
        <v>0</v>
      </c>
    </row>
    <row r="66" spans="1:23" ht="12.75">
      <c r="A66" s="17"/>
      <c r="B66" s="18"/>
      <c r="C66" s="18"/>
      <c r="D66" s="19"/>
      <c r="E66" s="64">
        <f t="shared" si="4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5"/>
        <v>0</v>
      </c>
      <c r="O66" s="26">
        <f t="shared" si="6"/>
      </c>
      <c r="P66" s="27">
        <f t="shared" si="0"/>
      </c>
      <c r="Q66" s="28">
        <f t="shared" si="7"/>
        <v>0</v>
      </c>
      <c r="R66" s="29">
        <f t="shared" si="8"/>
      </c>
      <c r="S66" s="30">
        <f t="shared" si="1"/>
      </c>
      <c r="T66" s="66">
        <f t="shared" si="3"/>
        <v>0</v>
      </c>
      <c r="U66" s="66">
        <f t="shared" si="3"/>
        <v>0</v>
      </c>
      <c r="V66" s="66">
        <f t="shared" si="3"/>
        <v>0</v>
      </c>
      <c r="W66" s="1">
        <f t="shared" si="9"/>
        <v>0</v>
      </c>
    </row>
    <row r="67" spans="1:23" ht="12.75">
      <c r="A67" s="17"/>
      <c r="B67" s="18"/>
      <c r="C67" s="18"/>
      <c r="D67" s="19"/>
      <c r="E67" s="64">
        <f t="shared" si="4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5"/>
        <v>0</v>
      </c>
      <c r="O67" s="26">
        <f t="shared" si="6"/>
      </c>
      <c r="P67" s="27">
        <f t="shared" si="0"/>
      </c>
      <c r="Q67" s="28">
        <f t="shared" si="7"/>
        <v>0</v>
      </c>
      <c r="R67" s="29">
        <f t="shared" si="8"/>
      </c>
      <c r="S67" s="30">
        <f t="shared" si="1"/>
      </c>
      <c r="T67" s="66">
        <f t="shared" si="3"/>
        <v>0</v>
      </c>
      <c r="U67" s="66">
        <f t="shared" si="3"/>
        <v>0</v>
      </c>
      <c r="V67" s="66">
        <f t="shared" si="3"/>
        <v>0</v>
      </c>
      <c r="W67" s="1">
        <f t="shared" si="9"/>
        <v>0</v>
      </c>
    </row>
    <row r="68" spans="1:23" ht="12.75">
      <c r="A68" s="17"/>
      <c r="B68" s="18"/>
      <c r="C68" s="18"/>
      <c r="D68" s="19"/>
      <c r="E68" s="64">
        <f t="shared" si="4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5"/>
        <v>0</v>
      </c>
      <c r="O68" s="26">
        <f t="shared" si="6"/>
      </c>
      <c r="P68" s="27">
        <f t="shared" si="0"/>
      </c>
      <c r="Q68" s="28">
        <f t="shared" si="7"/>
        <v>0</v>
      </c>
      <c r="R68" s="29">
        <f t="shared" si="8"/>
      </c>
      <c r="S68" s="30">
        <f t="shared" si="1"/>
      </c>
      <c r="T68" s="66">
        <f t="shared" si="3"/>
        <v>0</v>
      </c>
      <c r="U68" s="66">
        <f t="shared" si="3"/>
        <v>0</v>
      </c>
      <c r="V68" s="66">
        <f t="shared" si="3"/>
        <v>0</v>
      </c>
      <c r="W68" s="1">
        <f t="shared" si="9"/>
        <v>0</v>
      </c>
    </row>
    <row r="69" spans="1:23" ht="12.75">
      <c r="A69" s="17"/>
      <c r="B69" s="18"/>
      <c r="C69" s="18"/>
      <c r="D69" s="19"/>
      <c r="E69" s="64">
        <f t="shared" si="4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5"/>
        <v>0</v>
      </c>
      <c r="O69" s="26">
        <f t="shared" si="6"/>
      </c>
      <c r="P69" s="27">
        <f t="shared" si="0"/>
      </c>
      <c r="Q69" s="28">
        <f t="shared" si="7"/>
        <v>0</v>
      </c>
      <c r="R69" s="29">
        <f t="shared" si="8"/>
      </c>
      <c r="S69" s="30">
        <f t="shared" si="1"/>
      </c>
      <c r="T69" s="66">
        <f t="shared" si="3"/>
        <v>0</v>
      </c>
      <c r="U69" s="66">
        <f t="shared" si="3"/>
        <v>0</v>
      </c>
      <c r="V69" s="66">
        <f t="shared" si="3"/>
        <v>0</v>
      </c>
      <c r="W69" s="1">
        <f t="shared" si="9"/>
        <v>0</v>
      </c>
    </row>
    <row r="70" spans="1:23" ht="12.75">
      <c r="A70" s="17"/>
      <c r="B70" s="18"/>
      <c r="C70" s="18"/>
      <c r="D70" s="19"/>
      <c r="E70" s="64">
        <f t="shared" si="4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5"/>
        <v>0</v>
      </c>
      <c r="O70" s="26">
        <f t="shared" si="6"/>
      </c>
      <c r="P70" s="27">
        <f t="shared" si="0"/>
      </c>
      <c r="Q70" s="28">
        <f t="shared" si="7"/>
        <v>0</v>
      </c>
      <c r="R70" s="29">
        <f t="shared" si="8"/>
      </c>
      <c r="S70" s="30">
        <f t="shared" si="1"/>
      </c>
      <c r="T70" s="66">
        <f t="shared" si="3"/>
        <v>0</v>
      </c>
      <c r="U70" s="66">
        <f t="shared" si="3"/>
        <v>0</v>
      </c>
      <c r="V70" s="66">
        <f t="shared" si="3"/>
        <v>0</v>
      </c>
      <c r="W70" s="1">
        <f t="shared" si="9"/>
        <v>0</v>
      </c>
    </row>
    <row r="71" spans="1:23" ht="12.75">
      <c r="A71" s="17"/>
      <c r="B71" s="18"/>
      <c r="C71" s="18"/>
      <c r="D71" s="19"/>
      <c r="E71" s="64">
        <f t="shared" si="4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5"/>
        <v>0</v>
      </c>
      <c r="O71" s="26">
        <f t="shared" si="6"/>
      </c>
      <c r="P71" s="27">
        <f t="shared" si="0"/>
      </c>
      <c r="Q71" s="28">
        <f t="shared" si="7"/>
        <v>0</v>
      </c>
      <c r="R71" s="29">
        <f t="shared" si="8"/>
      </c>
      <c r="S71" s="30">
        <f t="shared" si="1"/>
      </c>
      <c r="T71" s="66">
        <f t="shared" si="3"/>
        <v>0</v>
      </c>
      <c r="U71" s="66">
        <f t="shared" si="3"/>
        <v>0</v>
      </c>
      <c r="V71" s="66">
        <f t="shared" si="3"/>
        <v>0</v>
      </c>
      <c r="W71" s="1">
        <f t="shared" si="9"/>
        <v>0</v>
      </c>
    </row>
    <row r="72" spans="1:23" ht="12.75">
      <c r="A72" s="17"/>
      <c r="B72" s="18"/>
      <c r="C72" s="18"/>
      <c r="D72" s="19"/>
      <c r="E72" s="64">
        <f t="shared" si="4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5"/>
        <v>0</v>
      </c>
      <c r="O72" s="26">
        <f t="shared" si="6"/>
      </c>
      <c r="P72" s="27">
        <f t="shared" si="0"/>
      </c>
      <c r="Q72" s="28">
        <f t="shared" si="7"/>
        <v>0</v>
      </c>
      <c r="R72" s="29">
        <f t="shared" si="8"/>
      </c>
      <c r="S72" s="30">
        <f t="shared" si="1"/>
      </c>
      <c r="T72" s="66">
        <f t="shared" si="3"/>
        <v>0</v>
      </c>
      <c r="U72" s="66">
        <f t="shared" si="3"/>
        <v>0</v>
      </c>
      <c r="V72" s="66">
        <f t="shared" si="3"/>
        <v>0</v>
      </c>
      <c r="W72" s="1">
        <f t="shared" si="9"/>
        <v>0</v>
      </c>
    </row>
    <row r="73" spans="1:23" ht="12.75">
      <c r="A73" s="17"/>
      <c r="B73" s="18"/>
      <c r="C73" s="18"/>
      <c r="D73" s="19"/>
      <c r="E73" s="64">
        <f t="shared" si="4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5"/>
        <v>0</v>
      </c>
      <c r="O73" s="26">
        <f t="shared" si="6"/>
      </c>
      <c r="P73" s="27">
        <f t="shared" si="0"/>
      </c>
      <c r="Q73" s="28">
        <f t="shared" si="7"/>
        <v>0</v>
      </c>
      <c r="R73" s="29">
        <f t="shared" si="8"/>
      </c>
      <c r="S73" s="30">
        <f t="shared" si="1"/>
      </c>
      <c r="T73" s="66">
        <f t="shared" si="3"/>
        <v>0</v>
      </c>
      <c r="U73" s="66">
        <f t="shared" si="3"/>
        <v>0</v>
      </c>
      <c r="V73" s="66">
        <f t="shared" si="3"/>
        <v>0</v>
      </c>
      <c r="W73" s="1">
        <f t="shared" si="9"/>
        <v>0</v>
      </c>
    </row>
    <row r="74" spans="1:23" ht="12.75">
      <c r="A74" s="17"/>
      <c r="B74" s="18"/>
      <c r="C74" s="18"/>
      <c r="D74" s="19"/>
      <c r="E74" s="64">
        <f t="shared" si="4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5"/>
        <v>0</v>
      </c>
      <c r="O74" s="26">
        <f t="shared" si="6"/>
      </c>
      <c r="P74" s="27">
        <f t="shared" si="0"/>
      </c>
      <c r="Q74" s="28">
        <f t="shared" si="7"/>
        <v>0</v>
      </c>
      <c r="R74" s="29">
        <f t="shared" si="8"/>
      </c>
      <c r="S74" s="30">
        <f t="shared" si="1"/>
      </c>
      <c r="T74" s="66">
        <f t="shared" si="3"/>
        <v>0</v>
      </c>
      <c r="U74" s="66">
        <f t="shared" si="3"/>
        <v>0</v>
      </c>
      <c r="V74" s="66">
        <f t="shared" si="3"/>
        <v>0</v>
      </c>
      <c r="W74" s="1">
        <f t="shared" si="9"/>
        <v>0</v>
      </c>
    </row>
    <row r="75" spans="1:23" ht="12.75">
      <c r="A75" s="17"/>
      <c r="B75" s="18"/>
      <c r="C75" s="18"/>
      <c r="D75" s="19"/>
      <c r="E75" s="64">
        <f t="shared" si="4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5"/>
        <v>0</v>
      </c>
      <c r="O75" s="26">
        <f t="shared" si="6"/>
      </c>
      <c r="P75" s="27">
        <f t="shared" si="0"/>
      </c>
      <c r="Q75" s="28">
        <f t="shared" si="7"/>
        <v>0</v>
      </c>
      <c r="R75" s="29">
        <f t="shared" si="8"/>
      </c>
      <c r="S75" s="30">
        <f t="shared" si="1"/>
      </c>
      <c r="T75" s="66">
        <f t="shared" si="3"/>
        <v>0</v>
      </c>
      <c r="U75" s="66">
        <f t="shared" si="3"/>
        <v>0</v>
      </c>
      <c r="V75" s="66">
        <f t="shared" si="3"/>
        <v>0</v>
      </c>
      <c r="W75" s="1">
        <f t="shared" si="9"/>
        <v>0</v>
      </c>
    </row>
    <row r="76" spans="1:23" ht="12.75">
      <c r="A76" s="17"/>
      <c r="B76" s="18"/>
      <c r="C76" s="18"/>
      <c r="D76" s="19"/>
      <c r="E76" s="64">
        <f t="shared" si="4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5"/>
        <v>0</v>
      </c>
      <c r="O76" s="26">
        <f t="shared" si="6"/>
      </c>
      <c r="P76" s="27">
        <f t="shared" si="0"/>
      </c>
      <c r="Q76" s="28">
        <f t="shared" si="7"/>
        <v>0</v>
      </c>
      <c r="R76" s="29">
        <f t="shared" si="8"/>
      </c>
      <c r="S76" s="30">
        <f t="shared" si="1"/>
      </c>
      <c r="T76" s="66">
        <f t="shared" si="3"/>
        <v>0</v>
      </c>
      <c r="U76" s="66">
        <f t="shared" si="3"/>
        <v>0</v>
      </c>
      <c r="V76" s="66">
        <f t="shared" si="3"/>
        <v>0</v>
      </c>
      <c r="W76" s="1">
        <f t="shared" si="9"/>
        <v>0</v>
      </c>
    </row>
    <row r="77" spans="1:23" ht="12.75">
      <c r="A77" s="17"/>
      <c r="B77" s="18"/>
      <c r="C77" s="18"/>
      <c r="D77" s="19"/>
      <c r="E77" s="64">
        <f t="shared" si="4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5"/>
        <v>0</v>
      </c>
      <c r="O77" s="26">
        <f t="shared" si="6"/>
      </c>
      <c r="P77" s="27">
        <f t="shared" si="0"/>
      </c>
      <c r="Q77" s="28">
        <f t="shared" si="7"/>
        <v>0</v>
      </c>
      <c r="R77" s="29">
        <f t="shared" si="8"/>
      </c>
      <c r="S77" s="30">
        <f t="shared" si="1"/>
      </c>
      <c r="T77" s="66">
        <f t="shared" si="3"/>
        <v>0</v>
      </c>
      <c r="U77" s="66">
        <f t="shared" si="3"/>
        <v>0</v>
      </c>
      <c r="V77" s="66">
        <f t="shared" si="3"/>
        <v>0</v>
      </c>
      <c r="W77" s="1">
        <f t="shared" si="9"/>
        <v>0</v>
      </c>
    </row>
    <row r="78" spans="1:23" ht="12.75">
      <c r="A78" s="17"/>
      <c r="B78" s="18"/>
      <c r="C78" s="18"/>
      <c r="D78" s="19"/>
      <c r="E78" s="64">
        <f t="shared" si="4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5"/>
        <v>0</v>
      </c>
      <c r="O78" s="26">
        <f t="shared" si="6"/>
      </c>
      <c r="P78" s="27">
        <f t="shared" si="0"/>
      </c>
      <c r="Q78" s="28">
        <f t="shared" si="7"/>
        <v>0</v>
      </c>
      <c r="R78" s="29">
        <f t="shared" si="8"/>
      </c>
      <c r="S78" s="30">
        <f t="shared" si="1"/>
      </c>
      <c r="T78" s="66">
        <f t="shared" si="3"/>
        <v>0</v>
      </c>
      <c r="U78" s="66">
        <f t="shared" si="3"/>
        <v>0</v>
      </c>
      <c r="V78" s="66">
        <f t="shared" si="3"/>
        <v>0</v>
      </c>
      <c r="W78" s="1">
        <f t="shared" si="9"/>
        <v>0</v>
      </c>
    </row>
    <row r="79" spans="1:23" ht="12.75">
      <c r="A79" s="17"/>
      <c r="B79" s="18"/>
      <c r="C79" s="18"/>
      <c r="D79" s="19"/>
      <c r="E79" s="64">
        <f t="shared" si="4"/>
        <v>0</v>
      </c>
      <c r="F79" s="31"/>
      <c r="G79" s="21"/>
      <c r="H79" s="74"/>
      <c r="I79" s="74"/>
      <c r="J79" s="22"/>
      <c r="K79" s="4"/>
      <c r="L79" s="23"/>
      <c r="M79" s="24">
        <f t="shared" si="2"/>
        <v>0</v>
      </c>
      <c r="N79" s="25">
        <f t="shared" si="5"/>
        <v>0</v>
      </c>
      <c r="O79" s="26">
        <f t="shared" si="6"/>
      </c>
      <c r="P79" s="27">
        <f t="shared" si="0"/>
      </c>
      <c r="Q79" s="28">
        <f t="shared" si="7"/>
        <v>0</v>
      </c>
      <c r="R79" s="29">
        <f t="shared" si="8"/>
      </c>
      <c r="S79" s="30">
        <f t="shared" si="1"/>
      </c>
      <c r="T79" s="66">
        <f t="shared" si="3"/>
        <v>0</v>
      </c>
      <c r="U79" s="66">
        <f t="shared" si="3"/>
        <v>0</v>
      </c>
      <c r="V79" s="66">
        <f t="shared" si="3"/>
        <v>0</v>
      </c>
      <c r="W79" s="1">
        <f t="shared" si="9"/>
        <v>0</v>
      </c>
    </row>
    <row r="80" spans="1:23" ht="12.75">
      <c r="A80" s="32"/>
      <c r="B80" s="33"/>
      <c r="C80" s="33"/>
      <c r="D80" s="34"/>
      <c r="E80" s="64">
        <f t="shared" si="4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5"/>
        <v>0</v>
      </c>
      <c r="O80" s="26">
        <f t="shared" si="6"/>
      </c>
      <c r="P80" s="27">
        <f t="shared" si="0"/>
      </c>
      <c r="Q80" s="28">
        <f t="shared" si="7"/>
        <v>0</v>
      </c>
      <c r="R80" s="29">
        <f t="shared" si="8"/>
      </c>
      <c r="S80" s="30">
        <f t="shared" si="1"/>
      </c>
      <c r="T80" s="66">
        <f t="shared" si="3"/>
        <v>0</v>
      </c>
      <c r="U80" s="66">
        <f t="shared" si="3"/>
        <v>0</v>
      </c>
      <c r="V80" s="66">
        <f t="shared" si="3"/>
        <v>0</v>
      </c>
      <c r="W80" s="1">
        <f t="shared" si="9"/>
        <v>0</v>
      </c>
    </row>
    <row r="81" spans="1:23" ht="12.75">
      <c r="A81" s="32"/>
      <c r="B81" s="33"/>
      <c r="C81" s="33"/>
      <c r="D81" s="34"/>
      <c r="E81" s="64">
        <f t="shared" si="4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5"/>
        <v>0</v>
      </c>
      <c r="O81" s="26">
        <f t="shared" si="6"/>
      </c>
      <c r="P81" s="27">
        <f t="shared" si="0"/>
      </c>
      <c r="Q81" s="28">
        <f t="shared" si="7"/>
        <v>0</v>
      </c>
      <c r="R81" s="29">
        <f t="shared" si="8"/>
      </c>
      <c r="S81" s="30">
        <f t="shared" si="1"/>
      </c>
      <c r="T81" s="66">
        <f t="shared" si="3"/>
        <v>0</v>
      </c>
      <c r="U81" s="66">
        <f t="shared" si="3"/>
        <v>0</v>
      </c>
      <c r="V81" s="66">
        <f t="shared" si="3"/>
        <v>0</v>
      </c>
      <c r="W81" s="1">
        <f t="shared" si="9"/>
        <v>0</v>
      </c>
    </row>
    <row r="82" spans="1:23" ht="13.5" thickBot="1">
      <c r="A82" s="32"/>
      <c r="B82" s="33"/>
      <c r="C82" s="33"/>
      <c r="D82" s="34"/>
      <c r="E82" s="64">
        <f t="shared" si="4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5"/>
        <v>0</v>
      </c>
      <c r="O82" s="26">
        <f t="shared" si="6"/>
      </c>
      <c r="P82" s="27">
        <f t="shared" si="0"/>
      </c>
      <c r="Q82" s="28">
        <f t="shared" si="7"/>
        <v>0</v>
      </c>
      <c r="R82" s="29">
        <f t="shared" si="8"/>
      </c>
      <c r="S82" s="30">
        <f t="shared" si="1"/>
      </c>
      <c r="T82" s="66">
        <f t="shared" si="3"/>
        <v>0</v>
      </c>
      <c r="U82" s="66">
        <f t="shared" si="3"/>
        <v>0</v>
      </c>
      <c r="V82" s="66">
        <f t="shared" si="3"/>
        <v>0</v>
      </c>
      <c r="W82" s="1">
        <f t="shared" si="9"/>
        <v>0</v>
      </c>
    </row>
    <row r="83" spans="1:19" ht="31.5" customHeight="1" thickBot="1">
      <c r="A83" s="39"/>
      <c r="B83" s="39"/>
      <c r="C83" s="39"/>
      <c r="D83" s="40">
        <f>SUM(D28:D82)</f>
        <v>0</v>
      </c>
      <c r="E83" s="40">
        <f>SUM(E28:E82)</f>
        <v>0</v>
      </c>
      <c r="F83" s="39"/>
      <c r="G83" s="39"/>
      <c r="H83" s="39"/>
      <c r="I83" s="39"/>
      <c r="J83" s="39"/>
      <c r="K83" s="41"/>
      <c r="L83" s="39"/>
      <c r="M83" s="42">
        <f aca="true" t="shared" si="10" ref="M83:S83">SUM(M28:M82)</f>
        <v>0</v>
      </c>
      <c r="N83" s="43" t="e">
        <f t="shared" si="10"/>
        <v>#VALUE!</v>
      </c>
      <c r="O83" s="44">
        <f t="shared" si="10"/>
        <v>0</v>
      </c>
      <c r="P83" s="45">
        <f t="shared" si="10"/>
        <v>0</v>
      </c>
      <c r="Q83" s="46" t="e">
        <f t="shared" si="10"/>
        <v>#VALUE!</v>
      </c>
      <c r="R83" s="47">
        <f t="shared" si="10"/>
        <v>0</v>
      </c>
      <c r="S83" s="48">
        <f t="shared" si="10"/>
        <v>0</v>
      </c>
    </row>
    <row r="84" ht="13.5" thickBot="1"/>
    <row r="85" spans="1:18" ht="12.75">
      <c r="A85" s="121" t="s">
        <v>36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49"/>
      <c r="N85" s="49"/>
      <c r="O85" s="50"/>
      <c r="P85" s="50"/>
      <c r="Q85" s="49"/>
      <c r="R85" s="50"/>
    </row>
    <row r="86" spans="1:18" ht="12.75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51"/>
      <c r="N86" s="51"/>
      <c r="O86" s="52"/>
      <c r="P86" s="52"/>
      <c r="Q86" s="51"/>
      <c r="R86" s="52"/>
    </row>
    <row r="87" spans="1:18" ht="12.7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51"/>
      <c r="N87" s="51"/>
      <c r="O87" s="52"/>
      <c r="P87" s="52"/>
      <c r="Q87" s="51"/>
      <c r="R87" s="52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1"/>
      <c r="P90" s="51"/>
      <c r="Q90" s="51"/>
      <c r="R90" s="51"/>
    </row>
    <row r="91" spans="1:18" ht="13.5" thickBot="1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53"/>
      <c r="N91" s="53"/>
      <c r="O91" s="53"/>
      <c r="P91" s="53"/>
      <c r="Q91" s="53"/>
      <c r="R91" s="53"/>
    </row>
  </sheetData>
  <sheetProtection password="CB95" sheet="1" selectLockedCells="1"/>
  <mergeCells count="28">
    <mergeCell ref="M24:O25"/>
    <mergeCell ref="P24:P25"/>
    <mergeCell ref="Q24:R25"/>
    <mergeCell ref="S24:S25"/>
    <mergeCell ref="A25:B25"/>
    <mergeCell ref="F17:J17"/>
    <mergeCell ref="D18:E18"/>
    <mergeCell ref="F18:J18"/>
    <mergeCell ref="C19:C20"/>
    <mergeCell ref="D19:E20"/>
    <mergeCell ref="K13:K14"/>
    <mergeCell ref="L13:L14"/>
    <mergeCell ref="A14:B14"/>
    <mergeCell ref="D14:E14"/>
    <mergeCell ref="C15:C16"/>
    <mergeCell ref="D15:E16"/>
    <mergeCell ref="F15:J15"/>
    <mergeCell ref="F16:J16"/>
    <mergeCell ref="B9:J9"/>
    <mergeCell ref="A85:L91"/>
    <mergeCell ref="B5:J5"/>
    <mergeCell ref="B6:J6"/>
    <mergeCell ref="B8:J8"/>
    <mergeCell ref="A12:B12"/>
    <mergeCell ref="C12:C13"/>
    <mergeCell ref="A13:B13"/>
    <mergeCell ref="F19:J19"/>
    <mergeCell ref="F20:J20"/>
  </mergeCells>
  <conditionalFormatting sqref="D83:E83 M28:O83">
    <cfRule type="cellIs" priority="15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16" dxfId="49" operator="lessThan" stopIfTrue="1">
      <formula>10</formula>
    </cfRule>
    <cfRule type="cellIs" priority="17" dxfId="252" operator="between" stopIfTrue="1">
      <formula>10</formula>
      <formula>30</formula>
    </cfRule>
    <cfRule type="cellIs" priority="18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19" dxfId="46" operator="lessThan" stopIfTrue="1">
      <formula>10</formula>
    </cfRule>
    <cfRule type="cellIs" priority="20" dxfId="45" operator="between" stopIfTrue="1">
      <formula>10.00000001</formula>
      <formula>30</formula>
    </cfRule>
    <cfRule type="cellIs" priority="21" dxfId="253" operator="greaterThan" stopIfTrue="1">
      <formula>30.0000001</formula>
    </cfRule>
  </conditionalFormatting>
  <conditionalFormatting sqref="Q28:R83">
    <cfRule type="cellIs" priority="22" dxfId="44" operator="equal" stopIfTrue="1">
      <formula>0</formula>
    </cfRule>
  </conditionalFormatting>
  <conditionalFormatting sqref="P28:P83">
    <cfRule type="cellIs" priority="23" dxfId="43" operator="equal" stopIfTrue="1">
      <formula>0</formula>
    </cfRule>
  </conditionalFormatting>
  <conditionalFormatting sqref="S28:S83">
    <cfRule type="cellIs" priority="24" dxfId="42" operator="equal" stopIfTrue="1">
      <formula>0</formula>
    </cfRule>
  </conditionalFormatting>
  <conditionalFormatting sqref="L13:L14">
    <cfRule type="expression" priority="14" dxfId="35" stopIfTrue="1">
      <formula>$D15&lt;2</formula>
    </cfRule>
  </conditionalFormatting>
  <conditionalFormatting sqref="L15">
    <cfRule type="expression" priority="13" dxfId="30" stopIfTrue="1">
      <formula>$D15&lt;2</formula>
    </cfRule>
  </conditionalFormatting>
  <conditionalFormatting sqref="L16">
    <cfRule type="expression" priority="12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8:R44"/>
  <sheetViews>
    <sheetView zoomScalePageLayoutView="0" workbookViewId="0" topLeftCell="A7">
      <selection activeCell="B8" sqref="B8:K12"/>
    </sheetView>
  </sheetViews>
  <sheetFormatPr defaultColWidth="9.140625" defaultRowHeight="12.75"/>
  <cols>
    <col min="11" max="11" width="8.57421875" style="0" customWidth="1"/>
    <col min="12" max="12" width="6.28125" style="0" hidden="1" customWidth="1"/>
    <col min="13" max="13" width="13.421875" style="0" hidden="1" customWidth="1"/>
    <col min="14" max="14" width="9.7109375" style="0" hidden="1" customWidth="1"/>
    <col min="15" max="15" width="11.7109375" style="0" hidden="1" customWidth="1"/>
    <col min="16" max="16" width="9.140625" style="0" hidden="1" customWidth="1"/>
    <col min="17" max="17" width="11.7109375" style="0" hidden="1" customWidth="1"/>
    <col min="18" max="18" width="12.57421875" style="0" hidden="1" customWidth="1"/>
    <col min="19" max="19" width="13.57421875" style="0" customWidth="1"/>
  </cols>
  <sheetData>
    <row r="7" ht="13.5" thickBot="1"/>
    <row r="8" spans="2:11" ht="12.75" customHeight="1">
      <c r="B8" s="199" t="s">
        <v>74</v>
      </c>
      <c r="C8" s="200"/>
      <c r="D8" s="200"/>
      <c r="E8" s="200"/>
      <c r="F8" s="200"/>
      <c r="G8" s="200"/>
      <c r="H8" s="200"/>
      <c r="I8" s="200"/>
      <c r="J8" s="200"/>
      <c r="K8" s="201"/>
    </row>
    <row r="9" spans="2:11" ht="12.75">
      <c r="B9" s="202"/>
      <c r="C9" s="203"/>
      <c r="D9" s="203"/>
      <c r="E9" s="203"/>
      <c r="F9" s="203"/>
      <c r="G9" s="203"/>
      <c r="H9" s="203"/>
      <c r="I9" s="203"/>
      <c r="J9" s="203"/>
      <c r="K9" s="204"/>
    </row>
    <row r="10" spans="2:11" ht="12.75">
      <c r="B10" s="202"/>
      <c r="C10" s="203"/>
      <c r="D10" s="203"/>
      <c r="E10" s="203"/>
      <c r="F10" s="203"/>
      <c r="G10" s="203"/>
      <c r="H10" s="203"/>
      <c r="I10" s="203"/>
      <c r="J10" s="203"/>
      <c r="K10" s="204"/>
    </row>
    <row r="11" spans="2:11" ht="12.75">
      <c r="B11" s="202"/>
      <c r="C11" s="203"/>
      <c r="D11" s="203"/>
      <c r="E11" s="203"/>
      <c r="F11" s="203"/>
      <c r="G11" s="203"/>
      <c r="H11" s="203"/>
      <c r="I11" s="203"/>
      <c r="J11" s="203"/>
      <c r="K11" s="204"/>
    </row>
    <row r="12" spans="2:11" ht="13.5" thickBot="1">
      <c r="B12" s="205"/>
      <c r="C12" s="206"/>
      <c r="D12" s="206"/>
      <c r="E12" s="206"/>
      <c r="F12" s="206"/>
      <c r="G12" s="206"/>
      <c r="H12" s="206"/>
      <c r="I12" s="206"/>
      <c r="J12" s="206"/>
      <c r="K12" s="207"/>
    </row>
    <row r="13" spans="2:11" ht="12.75" customHeight="1">
      <c r="B13" s="70"/>
      <c r="C13" s="70"/>
      <c r="D13" s="222" t="s">
        <v>67</v>
      </c>
      <c r="E13" s="223"/>
      <c r="F13" s="251" t="s">
        <v>66</v>
      </c>
      <c r="G13" s="252"/>
      <c r="H13" s="245" t="s">
        <v>68</v>
      </c>
      <c r="I13" s="246"/>
      <c r="J13" s="70"/>
      <c r="K13" s="70"/>
    </row>
    <row r="14" spans="2:11" ht="12.75" customHeight="1" thickBot="1">
      <c r="B14" s="70"/>
      <c r="C14" s="70"/>
      <c r="D14" s="224"/>
      <c r="E14" s="225"/>
      <c r="F14" s="253"/>
      <c r="G14" s="254"/>
      <c r="H14" s="247"/>
      <c r="I14" s="248"/>
      <c r="J14" s="70"/>
      <c r="K14" s="70"/>
    </row>
    <row r="15" spans="2:17" ht="12.75" customHeight="1">
      <c r="B15" s="218" t="s">
        <v>69</v>
      </c>
      <c r="C15" s="219"/>
      <c r="D15" s="218" t="s">
        <v>70</v>
      </c>
      <c r="E15" s="242"/>
      <c r="F15" s="191" t="s">
        <v>71</v>
      </c>
      <c r="G15" s="192"/>
      <c r="H15" s="192" t="s">
        <v>72</v>
      </c>
      <c r="I15" s="192"/>
      <c r="J15" s="192" t="s">
        <v>73</v>
      </c>
      <c r="K15" s="242"/>
      <c r="Q15" s="112">
        <f>B21</f>
        <v>0</v>
      </c>
    </row>
    <row r="16" spans="2:17" ht="13.5" thickBot="1">
      <c r="B16" s="220"/>
      <c r="C16" s="221"/>
      <c r="D16" s="243"/>
      <c r="E16" s="244"/>
      <c r="F16" s="193"/>
      <c r="G16" s="194"/>
      <c r="H16" s="194"/>
      <c r="I16" s="194"/>
      <c r="J16" s="194"/>
      <c r="K16" s="250"/>
      <c r="Q16" s="112">
        <f>D21</f>
        <v>0</v>
      </c>
    </row>
    <row r="17" spans="2:17" ht="12.75">
      <c r="B17" s="208">
        <f>'WC 1'!B7</f>
        <v>0</v>
      </c>
      <c r="C17" s="209"/>
      <c r="D17" s="212">
        <f>'WC 2'!B7</f>
        <v>0</v>
      </c>
      <c r="E17" s="213"/>
      <c r="F17" s="212">
        <f>'WC 3'!B7</f>
        <v>0</v>
      </c>
      <c r="G17" s="213"/>
      <c r="H17" s="212">
        <f>'WC 4'!B7</f>
        <v>0</v>
      </c>
      <c r="I17" s="213"/>
      <c r="J17" s="212">
        <f>'WC 5'!B7</f>
        <v>0</v>
      </c>
      <c r="K17" s="213"/>
      <c r="Q17" s="112">
        <f>F21</f>
        <v>0</v>
      </c>
    </row>
    <row r="18" spans="2:17" ht="13.5" thickBot="1">
      <c r="B18" s="210"/>
      <c r="C18" s="211"/>
      <c r="D18" s="214"/>
      <c r="E18" s="215"/>
      <c r="F18" s="214"/>
      <c r="G18" s="215"/>
      <c r="H18" s="214"/>
      <c r="I18" s="215"/>
      <c r="J18" s="214"/>
      <c r="K18" s="215"/>
      <c r="L18" s="109"/>
      <c r="M18" s="109"/>
      <c r="N18" s="109"/>
      <c r="Q18" s="112">
        <f>H21</f>
        <v>0</v>
      </c>
    </row>
    <row r="19" spans="2:17" ht="12.75">
      <c r="B19" s="195" t="s">
        <v>57</v>
      </c>
      <c r="C19" s="216"/>
      <c r="D19" s="195" t="s">
        <v>57</v>
      </c>
      <c r="E19" s="196"/>
      <c r="F19" s="195" t="s">
        <v>57</v>
      </c>
      <c r="G19" s="196"/>
      <c r="H19" s="195" t="s">
        <v>57</v>
      </c>
      <c r="I19" s="196"/>
      <c r="J19" s="195" t="s">
        <v>57</v>
      </c>
      <c r="K19" s="196"/>
      <c r="Q19" s="112">
        <f>J21</f>
        <v>0</v>
      </c>
    </row>
    <row r="20" spans="2:17" ht="13.5" thickBot="1">
      <c r="B20" s="197"/>
      <c r="C20" s="217"/>
      <c r="D20" s="197"/>
      <c r="E20" s="198"/>
      <c r="F20" s="197"/>
      <c r="G20" s="198"/>
      <c r="H20" s="197"/>
      <c r="I20" s="198"/>
      <c r="J20" s="197"/>
      <c r="K20" s="198"/>
      <c r="Q20" s="112">
        <f>B32</f>
        <v>0</v>
      </c>
    </row>
    <row r="21" spans="2:18" ht="12.75">
      <c r="B21" s="255">
        <f>'WC 1'!L19</f>
        <v>0</v>
      </c>
      <c r="C21" s="256"/>
      <c r="D21" s="255">
        <f>'WC 2'!L19</f>
        <v>0</v>
      </c>
      <c r="E21" s="256"/>
      <c r="F21" s="226">
        <f>'WC 3'!L19</f>
        <v>0</v>
      </c>
      <c r="G21" s="227"/>
      <c r="H21" s="226">
        <f>'WC 4'!L19</f>
        <v>0</v>
      </c>
      <c r="I21" s="227"/>
      <c r="J21" s="226">
        <f>'WC 5'!L19</f>
        <v>0</v>
      </c>
      <c r="K21" s="227"/>
      <c r="M21" s="110" t="s">
        <v>81</v>
      </c>
      <c r="N21" s="110"/>
      <c r="O21" s="110"/>
      <c r="P21" s="110" t="s">
        <v>82</v>
      </c>
      <c r="Q21" s="112">
        <f>D32</f>
        <v>0</v>
      </c>
      <c r="R21" t="str">
        <f>ADDRESS(MATCH(MAX(Q15:Q24),Q15:Q24,0),1)</f>
        <v>$A$1</v>
      </c>
    </row>
    <row r="22" spans="2:17" ht="12.75">
      <c r="B22" s="257"/>
      <c r="C22" s="258"/>
      <c r="D22" s="257"/>
      <c r="E22" s="258"/>
      <c r="F22" s="228"/>
      <c r="G22" s="229"/>
      <c r="H22" s="228"/>
      <c r="I22" s="229"/>
      <c r="J22" s="228"/>
      <c r="K22" s="229"/>
      <c r="L22" s="110" t="s">
        <v>79</v>
      </c>
      <c r="M22" s="110">
        <f>'WC 1'!D19*100</f>
        <v>0</v>
      </c>
      <c r="N22" s="113">
        <f>IF(ISNUMBER(O22),O22,"")</f>
      </c>
      <c r="O22" s="111" t="e">
        <f>M22/(B21*100)</f>
        <v>#DIV/0!</v>
      </c>
      <c r="P22" s="111"/>
      <c r="Q22" s="112">
        <f>F32</f>
        <v>0</v>
      </c>
    </row>
    <row r="23" spans="2:17" ht="13.5" thickBot="1">
      <c r="B23" s="259"/>
      <c r="C23" s="260"/>
      <c r="D23" s="259"/>
      <c r="E23" s="260"/>
      <c r="F23" s="230"/>
      <c r="G23" s="231"/>
      <c r="H23" s="230"/>
      <c r="I23" s="231"/>
      <c r="J23" s="230"/>
      <c r="K23" s="231"/>
      <c r="L23" s="110" t="s">
        <v>80</v>
      </c>
      <c r="M23" s="110">
        <f>'WC 2'!D19*100</f>
        <v>0</v>
      </c>
      <c r="N23" s="113">
        <f>IF(ISNUMBER(O23),O23,"")</f>
      </c>
      <c r="O23" s="111" t="e">
        <f>M23/(D21*100)</f>
        <v>#DIV/0!</v>
      </c>
      <c r="P23" s="111"/>
      <c r="Q23" s="112">
        <f>H32</f>
        <v>0</v>
      </c>
    </row>
    <row r="24" spans="13:17" ht="12.75">
      <c r="M24" s="110">
        <f>'WC 3'!D19*100</f>
        <v>0</v>
      </c>
      <c r="N24" s="113">
        <f aca="true" t="shared" si="0" ref="N24:N31">IF(ISNUMBER(O24),O24,"")</f>
      </c>
      <c r="O24" s="111" t="e">
        <f>M24/(F21*100)</f>
        <v>#DIV/0!</v>
      </c>
      <c r="Q24" s="112">
        <f>J32</f>
        <v>0</v>
      </c>
    </row>
    <row r="25" spans="13:15" ht="13.5" thickBot="1">
      <c r="M25" s="110">
        <f>'WC 4'!D19*100</f>
        <v>0</v>
      </c>
      <c r="N25" s="113">
        <f t="shared" si="0"/>
      </c>
      <c r="O25" s="111" t="e">
        <f>M25/(H21*100)</f>
        <v>#DIV/0!</v>
      </c>
    </row>
    <row r="26" spans="2:15" ht="12.75" customHeight="1">
      <c r="B26" s="218" t="s">
        <v>93</v>
      </c>
      <c r="C26" s="219"/>
      <c r="D26" s="218" t="s">
        <v>94</v>
      </c>
      <c r="E26" s="242"/>
      <c r="F26" s="191" t="s">
        <v>95</v>
      </c>
      <c r="G26" s="192"/>
      <c r="H26" s="192" t="s">
        <v>96</v>
      </c>
      <c r="I26" s="192"/>
      <c r="J26" s="192" t="s">
        <v>97</v>
      </c>
      <c r="K26" s="242"/>
      <c r="M26" s="110">
        <f>'WC 5'!D19*100</f>
        <v>0</v>
      </c>
      <c r="N26" s="113">
        <f t="shared" si="0"/>
      </c>
      <c r="O26" s="111" t="e">
        <f>M26/(J21*100)</f>
        <v>#DIV/0!</v>
      </c>
    </row>
    <row r="27" spans="2:15" ht="13.5" customHeight="1" thickBot="1">
      <c r="B27" s="243"/>
      <c r="C27" s="270"/>
      <c r="D27" s="243"/>
      <c r="E27" s="244"/>
      <c r="F27" s="261"/>
      <c r="G27" s="249"/>
      <c r="H27" s="249"/>
      <c r="I27" s="249"/>
      <c r="J27" s="249"/>
      <c r="K27" s="244"/>
      <c r="M27" s="110">
        <f>'WC 6'!D19*100</f>
        <v>0</v>
      </c>
      <c r="N27" s="113">
        <f t="shared" si="0"/>
      </c>
      <c r="O27" s="111" t="e">
        <f>M27/(B32*100)</f>
        <v>#DIV/0!</v>
      </c>
    </row>
    <row r="28" spans="2:15" ht="12.75">
      <c r="B28" s="212">
        <f>'WC 6'!B7</f>
        <v>0</v>
      </c>
      <c r="C28" s="213"/>
      <c r="D28" s="212">
        <f>'WC 7'!B7</f>
        <v>0</v>
      </c>
      <c r="E28" s="213"/>
      <c r="F28" s="212">
        <f>'WC 8'!B7</f>
        <v>0</v>
      </c>
      <c r="G28" s="213"/>
      <c r="H28" s="212">
        <f>'WC 9'!B7</f>
        <v>0</v>
      </c>
      <c r="I28" s="213"/>
      <c r="J28" s="212">
        <f>'WC 10'!B7</f>
        <v>0</v>
      </c>
      <c r="K28" s="213"/>
      <c r="M28" s="110">
        <f>'WC 7'!D19*100</f>
        <v>0</v>
      </c>
      <c r="N28" s="113">
        <f t="shared" si="0"/>
      </c>
      <c r="O28" s="111" t="e">
        <f>M28/(D32*100)</f>
        <v>#DIV/0!</v>
      </c>
    </row>
    <row r="29" spans="2:15" ht="13.5" thickBot="1">
      <c r="B29" s="214"/>
      <c r="C29" s="215"/>
      <c r="D29" s="214"/>
      <c r="E29" s="215"/>
      <c r="F29" s="214"/>
      <c r="G29" s="215"/>
      <c r="H29" s="214"/>
      <c r="I29" s="215"/>
      <c r="J29" s="214"/>
      <c r="K29" s="215"/>
      <c r="M29" s="110">
        <f>'WC 8'!D19*100</f>
        <v>0</v>
      </c>
      <c r="N29" s="113">
        <f t="shared" si="0"/>
      </c>
      <c r="O29" s="111" t="e">
        <f>M29/(F32*100)</f>
        <v>#DIV/0!</v>
      </c>
    </row>
    <row r="30" spans="2:15" ht="12.75">
      <c r="B30" s="195" t="s">
        <v>57</v>
      </c>
      <c r="C30" s="216"/>
      <c r="D30" s="195" t="s">
        <v>57</v>
      </c>
      <c r="E30" s="196"/>
      <c r="F30" s="195" t="s">
        <v>57</v>
      </c>
      <c r="G30" s="196"/>
      <c r="H30" s="195" t="s">
        <v>57</v>
      </c>
      <c r="I30" s="196"/>
      <c r="J30" s="195" t="s">
        <v>57</v>
      </c>
      <c r="K30" s="196"/>
      <c r="M30" s="110">
        <f>'WC 9'!D19*100</f>
        <v>0</v>
      </c>
      <c r="N30" s="113">
        <f t="shared" si="0"/>
      </c>
      <c r="O30" s="111" t="e">
        <f>M30/(H32*100)</f>
        <v>#DIV/0!</v>
      </c>
    </row>
    <row r="31" spans="2:15" ht="13.5" customHeight="1" thickBot="1">
      <c r="B31" s="197"/>
      <c r="C31" s="217"/>
      <c r="D31" s="197"/>
      <c r="E31" s="198"/>
      <c r="F31" s="197"/>
      <c r="G31" s="198"/>
      <c r="H31" s="197"/>
      <c r="I31" s="198"/>
      <c r="J31" s="197"/>
      <c r="K31" s="198"/>
      <c r="M31" s="110">
        <f>'WC 10'!D19*100</f>
        <v>0</v>
      </c>
      <c r="N31" s="113">
        <f t="shared" si="0"/>
      </c>
      <c r="O31" s="111" t="e">
        <f>M31/(J32*100)</f>
        <v>#DIV/0!</v>
      </c>
    </row>
    <row r="32" spans="2:11" ht="12.75">
      <c r="B32" s="255">
        <f>'WC 6'!L19</f>
        <v>0</v>
      </c>
      <c r="C32" s="256"/>
      <c r="D32" s="255">
        <f>'WC 7'!L19</f>
        <v>0</v>
      </c>
      <c r="E32" s="256"/>
      <c r="F32" s="226">
        <f>'WC 8'!L19</f>
        <v>0</v>
      </c>
      <c r="G32" s="227"/>
      <c r="H32" s="226">
        <f>'WC 9'!L19</f>
        <v>0</v>
      </c>
      <c r="I32" s="227"/>
      <c r="J32" s="226">
        <f>'WC 10'!L19</f>
        <v>0</v>
      </c>
      <c r="K32" s="227"/>
    </row>
    <row r="33" spans="2:11" ht="12.75">
      <c r="B33" s="257"/>
      <c r="C33" s="258"/>
      <c r="D33" s="257"/>
      <c r="E33" s="258"/>
      <c r="F33" s="228"/>
      <c r="G33" s="229"/>
      <c r="H33" s="228"/>
      <c r="I33" s="229"/>
      <c r="J33" s="228"/>
      <c r="K33" s="229"/>
    </row>
    <row r="34" spans="2:11" ht="13.5" thickBot="1">
      <c r="B34" s="259"/>
      <c r="C34" s="260"/>
      <c r="D34" s="259"/>
      <c r="E34" s="260"/>
      <c r="F34" s="230"/>
      <c r="G34" s="231"/>
      <c r="H34" s="230"/>
      <c r="I34" s="231"/>
      <c r="J34" s="230"/>
      <c r="K34" s="231"/>
    </row>
    <row r="38" spans="12:17" ht="13.5" thickBot="1">
      <c r="L38" s="110" t="s">
        <v>83</v>
      </c>
      <c r="M38" s="110">
        <f>'WC 3'!D19*100</f>
        <v>0</v>
      </c>
      <c r="N38" s="113">
        <f>IF(ISNUMBER(O38),O38,"")</f>
      </c>
      <c r="O38" s="111" t="e">
        <f>M38/(F21*100)</f>
        <v>#DIV/0!</v>
      </c>
      <c r="P38" s="111"/>
      <c r="Q38" s="111"/>
    </row>
    <row r="39" spans="2:15" ht="12.75">
      <c r="B39" s="262" t="s">
        <v>75</v>
      </c>
      <c r="C39" s="263"/>
      <c r="D39" s="263"/>
      <c r="E39" s="263"/>
      <c r="F39" s="263"/>
      <c r="G39" s="263"/>
      <c r="H39" s="263"/>
      <c r="I39" s="263"/>
      <c r="J39" s="263"/>
      <c r="K39" s="264"/>
      <c r="N39" s="111">
        <f>MIN(N22:N31)</f>
        <v>0</v>
      </c>
      <c r="O39" s="111" t="e">
        <f>MIN(ABS(O22:O31),min)</f>
        <v>#VALUE!</v>
      </c>
    </row>
    <row r="40" spans="2:11" ht="13.5" thickBot="1">
      <c r="B40" s="265"/>
      <c r="C40" s="266"/>
      <c r="D40" s="266"/>
      <c r="E40" s="266"/>
      <c r="F40" s="266"/>
      <c r="G40" s="266"/>
      <c r="H40" s="266"/>
      <c r="I40" s="266"/>
      <c r="J40" s="266"/>
      <c r="K40" s="267"/>
    </row>
    <row r="41" spans="2:11" ht="12.75">
      <c r="B41" s="236" t="s">
        <v>49</v>
      </c>
      <c r="C41" s="237"/>
      <c r="D41" s="237"/>
      <c r="E41" s="237"/>
      <c r="F41" s="238"/>
      <c r="G41" s="236" t="s">
        <v>76</v>
      </c>
      <c r="H41" s="237"/>
      <c r="I41" s="237"/>
      <c r="J41" s="237"/>
      <c r="K41" s="238"/>
    </row>
    <row r="42" spans="2:11" ht="13.5" thickBot="1">
      <c r="B42" s="239"/>
      <c r="C42" s="240"/>
      <c r="D42" s="240"/>
      <c r="E42" s="240"/>
      <c r="F42" s="241"/>
      <c r="G42" s="239"/>
      <c r="H42" s="240"/>
      <c r="I42" s="240"/>
      <c r="J42" s="240"/>
      <c r="K42" s="241"/>
    </row>
    <row r="43" spans="2:11" ht="12.75">
      <c r="B43" s="232">
        <f>N39/47.2</f>
        <v>0</v>
      </c>
      <c r="C43" s="233"/>
      <c r="D43" s="233"/>
      <c r="E43" s="212" t="s">
        <v>78</v>
      </c>
      <c r="F43" s="213"/>
      <c r="G43" s="232">
        <f>N39</f>
        <v>0</v>
      </c>
      <c r="H43" s="233"/>
      <c r="I43" s="268"/>
      <c r="J43" s="212" t="s">
        <v>77</v>
      </c>
      <c r="K43" s="213"/>
    </row>
    <row r="44" spans="2:11" ht="13.5" thickBot="1">
      <c r="B44" s="234"/>
      <c r="C44" s="235"/>
      <c r="D44" s="235"/>
      <c r="E44" s="214"/>
      <c r="F44" s="215"/>
      <c r="G44" s="234"/>
      <c r="H44" s="235"/>
      <c r="I44" s="269"/>
      <c r="J44" s="214"/>
      <c r="K44" s="215"/>
    </row>
  </sheetData>
  <sheetProtection password="CB95" sheet="1" selectLockedCells="1"/>
  <mergeCells count="51">
    <mergeCell ref="J17:K18"/>
    <mergeCell ref="B30:C31"/>
    <mergeCell ref="D30:E31"/>
    <mergeCell ref="B26:C27"/>
    <mergeCell ref="D21:E23"/>
    <mergeCell ref="B21:C23"/>
    <mergeCell ref="F21:G23"/>
    <mergeCell ref="B28:C29"/>
    <mergeCell ref="H30:I31"/>
    <mergeCell ref="E43:F44"/>
    <mergeCell ref="G41:K42"/>
    <mergeCell ref="B39:K40"/>
    <mergeCell ref="B32:C34"/>
    <mergeCell ref="G43:I44"/>
    <mergeCell ref="J19:K20"/>
    <mergeCell ref="F13:G14"/>
    <mergeCell ref="D32:E34"/>
    <mergeCell ref="F19:G20"/>
    <mergeCell ref="H32:I34"/>
    <mergeCell ref="F26:G27"/>
    <mergeCell ref="H26:I27"/>
    <mergeCell ref="B43:D44"/>
    <mergeCell ref="B41:F42"/>
    <mergeCell ref="D26:E27"/>
    <mergeCell ref="J32:K34"/>
    <mergeCell ref="H13:I14"/>
    <mergeCell ref="J26:K27"/>
    <mergeCell ref="J15:K16"/>
    <mergeCell ref="H19:I20"/>
    <mergeCell ref="D15:E16"/>
    <mergeCell ref="H15:I16"/>
    <mergeCell ref="D19:E20"/>
    <mergeCell ref="F32:G34"/>
    <mergeCell ref="J43:K44"/>
    <mergeCell ref="J30:K31"/>
    <mergeCell ref="D28:E29"/>
    <mergeCell ref="H21:I23"/>
    <mergeCell ref="H28:I29"/>
    <mergeCell ref="J21:K23"/>
    <mergeCell ref="J28:K29"/>
    <mergeCell ref="F28:G29"/>
    <mergeCell ref="F15:G16"/>
    <mergeCell ref="F30:G31"/>
    <mergeCell ref="B8:K12"/>
    <mergeCell ref="B17:C18"/>
    <mergeCell ref="D17:E18"/>
    <mergeCell ref="F17:G18"/>
    <mergeCell ref="H17:I18"/>
    <mergeCell ref="B19:C20"/>
    <mergeCell ref="B15:C16"/>
    <mergeCell ref="D13:E14"/>
  </mergeCells>
  <conditionalFormatting sqref="B21:C23">
    <cfRule type="cellIs" priority="24" dxfId="2" operator="greaterThanOrEqual" stopIfTrue="1">
      <formula>0.95</formula>
    </cfRule>
    <cfRule type="expression" priority="25" dxfId="1" stopIfTrue="1">
      <formula>R21="$A$1"</formula>
    </cfRule>
    <cfRule type="cellIs" priority="30" dxfId="0" operator="lessThan" stopIfTrue="1">
      <formula>0.95</formula>
    </cfRule>
  </conditionalFormatting>
  <conditionalFormatting sqref="D21:E23">
    <cfRule type="cellIs" priority="22" dxfId="2" operator="greaterThanOrEqual" stopIfTrue="1">
      <formula>0.95</formula>
    </cfRule>
    <cfRule type="expression" priority="23" dxfId="1" stopIfTrue="1">
      <formula>R21="$A$2"</formula>
    </cfRule>
    <cfRule type="cellIs" priority="29" dxfId="0" operator="lessThan" stopIfTrue="1">
      <formula>0.95</formula>
    </cfRule>
  </conditionalFormatting>
  <conditionalFormatting sqref="F21:G23">
    <cfRule type="cellIs" priority="20" dxfId="2" operator="greaterThanOrEqual" stopIfTrue="1">
      <formula>0.95</formula>
    </cfRule>
    <cfRule type="expression" priority="21" dxfId="1" stopIfTrue="1">
      <formula>R21="$A$3"</formula>
    </cfRule>
    <cfRule type="cellIs" priority="28" dxfId="0" operator="lessThan" stopIfTrue="1">
      <formula>0.95</formula>
    </cfRule>
  </conditionalFormatting>
  <conditionalFormatting sqref="H21:I23">
    <cfRule type="cellIs" priority="18" dxfId="2" operator="greaterThanOrEqual" stopIfTrue="1">
      <formula>0.95</formula>
    </cfRule>
    <cfRule type="expression" priority="19" dxfId="1" stopIfTrue="1">
      <formula>R21="$A$4"</formula>
    </cfRule>
    <cfRule type="cellIs" priority="27" dxfId="0" operator="lessThan" stopIfTrue="1">
      <formula>0.95</formula>
    </cfRule>
  </conditionalFormatting>
  <conditionalFormatting sqref="J21:K23">
    <cfRule type="cellIs" priority="16" dxfId="2" operator="greaterThanOrEqual" stopIfTrue="1">
      <formula>0.95</formula>
    </cfRule>
    <cfRule type="expression" priority="17" dxfId="1" stopIfTrue="1">
      <formula>R21="$A$5"</formula>
    </cfRule>
    <cfRule type="cellIs" priority="26" dxfId="0" operator="lessThan" stopIfTrue="1">
      <formula>0.95</formula>
    </cfRule>
  </conditionalFormatting>
  <conditionalFormatting sqref="B32:C34">
    <cfRule type="cellIs" priority="9" dxfId="2" operator="greaterThanOrEqual" stopIfTrue="1">
      <formula>0.95</formula>
    </cfRule>
    <cfRule type="expression" priority="10" dxfId="1" stopIfTrue="1">
      <formula>R32="$A$6"</formula>
    </cfRule>
    <cfRule type="cellIs" priority="15" dxfId="0" operator="lessThan" stopIfTrue="1">
      <formula>0.95</formula>
    </cfRule>
  </conditionalFormatting>
  <conditionalFormatting sqref="D32:E34">
    <cfRule type="cellIs" priority="7" dxfId="2" operator="greaterThanOrEqual" stopIfTrue="1">
      <formula>0.95</formula>
    </cfRule>
    <cfRule type="expression" priority="8" dxfId="1" stopIfTrue="1">
      <formula>R32="$A$7"</formula>
    </cfRule>
    <cfRule type="cellIs" priority="14" dxfId="0" operator="lessThan" stopIfTrue="1">
      <formula>0.95</formula>
    </cfRule>
  </conditionalFormatting>
  <conditionalFormatting sqref="F32:G34">
    <cfRule type="cellIs" priority="5" dxfId="2" operator="greaterThanOrEqual" stopIfTrue="1">
      <formula>0.95</formula>
    </cfRule>
    <cfRule type="expression" priority="6" dxfId="1" stopIfTrue="1">
      <formula>R32="$A$8"</formula>
    </cfRule>
    <cfRule type="cellIs" priority="13" dxfId="0" operator="lessThan" stopIfTrue="1">
      <formula>0.95</formula>
    </cfRule>
  </conditionalFormatting>
  <conditionalFormatting sqref="H32:I34">
    <cfRule type="cellIs" priority="3" dxfId="2" operator="greaterThanOrEqual" stopIfTrue="1">
      <formula>0.95</formula>
    </cfRule>
    <cfRule type="expression" priority="4" dxfId="1" stopIfTrue="1">
      <formula>R32="$A$9"</formula>
    </cfRule>
    <cfRule type="cellIs" priority="12" dxfId="0" operator="lessThan" stopIfTrue="1">
      <formula>0.95</formula>
    </cfRule>
  </conditionalFormatting>
  <conditionalFormatting sqref="J32:K34">
    <cfRule type="cellIs" priority="1" dxfId="2" operator="greaterThanOrEqual" stopIfTrue="1">
      <formula>0.95</formula>
    </cfRule>
    <cfRule type="expression" priority="2" dxfId="1" stopIfTrue="1">
      <formula>R32="$A$10"</formula>
    </cfRule>
    <cfRule type="cellIs" priority="11" dxfId="0" operator="lessThan" stopIfTrue="1">
      <formula>0.95</formula>
    </cfRule>
  </conditionalFormatting>
  <printOptions/>
  <pageMargins left="0.75" right="0.25" top="0.75" bottom="1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5.42187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57421875" style="1" customWidth="1"/>
    <col min="12" max="12" width="19.7109375" style="1" customWidth="1"/>
    <col min="13" max="13" width="7.140625" style="1" hidden="1" customWidth="1"/>
    <col min="14" max="14" width="9.28125" style="1" hidden="1" customWidth="1"/>
    <col min="15" max="15" width="7.421875" style="1" hidden="1" customWidth="1"/>
    <col min="16" max="16" width="7.140625" style="1" hidden="1" customWidth="1"/>
    <col min="17" max="17" width="9.00390625" style="1" hidden="1" customWidth="1"/>
    <col min="18" max="18" width="4.28125" style="1" hidden="1" customWidth="1"/>
    <col min="19" max="19" width="6.7109375" style="1" hidden="1" customWidth="1"/>
    <col min="20" max="20" width="6.00390625" style="1" hidden="1" customWidth="1"/>
    <col min="21" max="21" width="5.57421875" style="1" hidden="1" customWidth="1"/>
    <col min="22" max="22" width="5.7109375" style="1" hidden="1" customWidth="1"/>
    <col min="23" max="23" width="7.851562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 t="s">
        <v>62</v>
      </c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 t="s">
        <v>62</v>
      </c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116"/>
      <c r="D7" s="116"/>
      <c r="E7" s="116"/>
      <c r="F7" s="116"/>
      <c r="G7" s="116"/>
      <c r="H7" s="116"/>
      <c r="I7" s="116"/>
      <c r="J7" s="117"/>
    </row>
    <row r="8" spans="1:10" ht="24.75" customHeight="1" thickBot="1">
      <c r="A8" s="57" t="s">
        <v>100</v>
      </c>
      <c r="B8" s="186" t="s">
        <v>86</v>
      </c>
      <c r="C8" s="187"/>
      <c r="D8" s="188"/>
      <c r="E8" s="188"/>
      <c r="F8" s="188"/>
      <c r="G8" s="188"/>
      <c r="H8" s="189"/>
      <c r="I8" s="189"/>
      <c r="J8" s="190"/>
    </row>
    <row r="9" spans="1:10" ht="24.75" customHeight="1" thickBot="1">
      <c r="A9" s="57" t="s">
        <v>101</v>
      </c>
      <c r="B9" s="186" t="s">
        <v>86</v>
      </c>
      <c r="C9" s="187"/>
      <c r="D9" s="188"/>
      <c r="E9" s="188"/>
      <c r="F9" s="188"/>
      <c r="G9" s="188"/>
      <c r="H9" s="189"/>
      <c r="I9" s="189"/>
      <c r="J9" s="19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60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/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SUM(M28:M83)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5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N84</f>
        <v>#VALUE!</v>
      </c>
      <c r="L18" s="95" t="e">
        <f>Q84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97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'WC 3'!J28+'WC 4'!J28+'WC 5'!J28+'WC 6'!J28+'WC 7'!J28+'WC 8'!J28+'WC 9'!J28+'WC 10'!J28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98" t="s">
        <v>50</v>
      </c>
      <c r="E26" s="98" t="s">
        <v>49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99" t="s">
        <v>28</v>
      </c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89" t="s">
        <v>62</v>
      </c>
      <c r="B28" s="18" t="s">
        <v>62</v>
      </c>
      <c r="C28" s="90" t="s">
        <v>62</v>
      </c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IF($K$16=0,"",(D28*B20/$K$16)+(D28*B20*(J28+W24)/$K$16))</f>
      </c>
      <c r="P28" s="27">
        <f aca="true" t="shared" si="0" ref="P28:P59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IF($K$16=0,"",(D28*B20/$L$16)+(D28*B20*(J28+W24)/$L$16))</f>
      </c>
      <c r="S28" s="30">
        <f aca="true" t="shared" si="1" ref="S28:S59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 t="s">
        <v>62</v>
      </c>
      <c r="B29" s="90" t="s">
        <v>62</v>
      </c>
      <c r="C29" s="90" t="s">
        <v>62</v>
      </c>
      <c r="D29" s="91"/>
      <c r="E29" s="64">
        <f>D29*1.2</f>
        <v>0</v>
      </c>
      <c r="F29" s="20"/>
      <c r="G29" s="54"/>
      <c r="H29" s="74"/>
      <c r="I29" s="74"/>
      <c r="J29" s="22"/>
      <c r="K29" s="92"/>
      <c r="L29" s="93"/>
      <c r="M29" s="24">
        <f aca="true" t="shared" si="2" ref="M29:M83">IF(K29=0,0,K29/L29)</f>
        <v>0</v>
      </c>
      <c r="N29" s="25">
        <f>IF(G29=0,0,IF(W29=1,O29/(3600/G29/60)/F29,IF(W29=2,O29/(3600/H29/60)/F29,O29/(3600/I29/60)/F29)))</f>
        <v>0</v>
      </c>
      <c r="O29" s="26">
        <f aca="true" t="shared" si="3" ref="O29:O60"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 aca="true" t="shared" si="4" ref="R29:R60">IF($K$16=0,"",(D29*$B$20/$L$16)+(D29*$B$20*J29/$L$16))</f>
      </c>
      <c r="S29" s="30">
        <f t="shared" si="1"/>
      </c>
      <c r="T29" s="66">
        <f aca="true" t="shared" si="5" ref="T29:V83">IF(ISBLANK(G29)=TRUE,0,1)</f>
        <v>0</v>
      </c>
      <c r="U29" s="66">
        <f t="shared" si="5"/>
        <v>0</v>
      </c>
      <c r="V29" s="66">
        <f t="shared" si="5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6" ref="E30:E83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 aca="true" t="shared" si="7" ref="N30:N83">IF(G30=0,0,IF(W30=1,O30/(3600/G30/60)/F30,IF(W30=2,O30/(3600/H30/60)/F30,O30/(3600/I30/60)/F30)))</f>
        <v>0</v>
      </c>
      <c r="O30" s="26">
        <f t="shared" si="3"/>
      </c>
      <c r="P30" s="27">
        <f t="shared" si="0"/>
      </c>
      <c r="Q30" s="28">
        <f aca="true" t="shared" si="8" ref="Q30:Q83">IF(G30=0,0,IF(W30=1,R30/(3600/G30/60)/F30,IF(W30=2,R30/(3600/H30/60)/F30,R30/(3600/I30/60)/F30)))</f>
        <v>0</v>
      </c>
      <c r="R30" s="29">
        <f t="shared" si="4"/>
      </c>
      <c r="S30" s="30">
        <f t="shared" si="1"/>
      </c>
      <c r="T30" s="66">
        <f t="shared" si="5"/>
        <v>0</v>
      </c>
      <c r="U30" s="66">
        <f t="shared" si="5"/>
        <v>0</v>
      </c>
      <c r="V30" s="66">
        <f t="shared" si="5"/>
        <v>0</v>
      </c>
      <c r="W30" s="1">
        <f aca="true" t="shared" si="9" ref="W30:W83">SUM(T30:V30)</f>
        <v>0</v>
      </c>
    </row>
    <row r="31" spans="1:23" ht="12.75">
      <c r="A31" s="17"/>
      <c r="B31" s="18"/>
      <c r="C31" s="18"/>
      <c r="D31" s="19"/>
      <c r="E31" s="64">
        <f t="shared" si="6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 t="shared" si="7"/>
        <v>0</v>
      </c>
      <c r="O31" s="26">
        <f t="shared" si="3"/>
      </c>
      <c r="P31" s="27">
        <f t="shared" si="0"/>
      </c>
      <c r="Q31" s="28">
        <f t="shared" si="8"/>
        <v>0</v>
      </c>
      <c r="R31" s="29">
        <f t="shared" si="4"/>
      </c>
      <c r="S31" s="30">
        <f t="shared" si="1"/>
      </c>
      <c r="T31" s="66">
        <f t="shared" si="5"/>
        <v>0</v>
      </c>
      <c r="U31" s="66">
        <f t="shared" si="5"/>
        <v>0</v>
      </c>
      <c r="V31" s="66">
        <f t="shared" si="5"/>
        <v>0</v>
      </c>
      <c r="W31" s="1">
        <f t="shared" si="9"/>
        <v>0</v>
      </c>
    </row>
    <row r="32" spans="1:23" ht="12.75">
      <c r="A32" s="17"/>
      <c r="B32" s="18"/>
      <c r="C32" s="18"/>
      <c r="D32" s="19"/>
      <c r="E32" s="64">
        <f t="shared" si="6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t="shared" si="7"/>
        <v>0</v>
      </c>
      <c r="O32" s="26">
        <f t="shared" si="3"/>
      </c>
      <c r="P32" s="27">
        <f t="shared" si="0"/>
      </c>
      <c r="Q32" s="28">
        <f t="shared" si="8"/>
        <v>0</v>
      </c>
      <c r="R32" s="29">
        <f t="shared" si="4"/>
      </c>
      <c r="S32" s="30">
        <f t="shared" si="1"/>
      </c>
      <c r="T32" s="66">
        <f t="shared" si="5"/>
        <v>0</v>
      </c>
      <c r="U32" s="66">
        <f t="shared" si="5"/>
        <v>0</v>
      </c>
      <c r="V32" s="66">
        <f t="shared" si="5"/>
        <v>0</v>
      </c>
      <c r="W32" s="1">
        <f t="shared" si="9"/>
        <v>0</v>
      </c>
    </row>
    <row r="33" spans="1:23" ht="12.75">
      <c r="A33" s="17"/>
      <c r="B33" s="18"/>
      <c r="C33" s="18"/>
      <c r="D33" s="19"/>
      <c r="E33" s="64">
        <f t="shared" si="6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7"/>
        <v>0</v>
      </c>
      <c r="O33" s="26">
        <f t="shared" si="3"/>
      </c>
      <c r="P33" s="27">
        <f t="shared" si="0"/>
      </c>
      <c r="Q33" s="28">
        <f t="shared" si="8"/>
        <v>0</v>
      </c>
      <c r="R33" s="29">
        <f t="shared" si="4"/>
      </c>
      <c r="S33" s="30">
        <f t="shared" si="1"/>
      </c>
      <c r="T33" s="66">
        <f t="shared" si="5"/>
        <v>0</v>
      </c>
      <c r="U33" s="66">
        <f t="shared" si="5"/>
        <v>0</v>
      </c>
      <c r="V33" s="66">
        <f t="shared" si="5"/>
        <v>0</v>
      </c>
      <c r="W33" s="1">
        <f t="shared" si="9"/>
        <v>0</v>
      </c>
    </row>
    <row r="34" spans="1:23" ht="12.75">
      <c r="A34" s="17"/>
      <c r="B34" s="18"/>
      <c r="C34" s="18"/>
      <c r="D34" s="19"/>
      <c r="E34" s="64">
        <f t="shared" si="6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7"/>
        <v>0</v>
      </c>
      <c r="O34" s="26">
        <f t="shared" si="3"/>
      </c>
      <c r="P34" s="27">
        <f t="shared" si="0"/>
      </c>
      <c r="Q34" s="28">
        <f t="shared" si="8"/>
        <v>0</v>
      </c>
      <c r="R34" s="29">
        <f t="shared" si="4"/>
      </c>
      <c r="S34" s="30">
        <f t="shared" si="1"/>
      </c>
      <c r="T34" s="66">
        <f t="shared" si="5"/>
        <v>0</v>
      </c>
      <c r="U34" s="66">
        <f t="shared" si="5"/>
        <v>0</v>
      </c>
      <c r="V34" s="66">
        <f t="shared" si="5"/>
        <v>0</v>
      </c>
      <c r="W34" s="1">
        <f t="shared" si="9"/>
        <v>0</v>
      </c>
    </row>
    <row r="35" spans="1:23" ht="12.75">
      <c r="A35" s="17"/>
      <c r="B35" s="18"/>
      <c r="C35" s="18"/>
      <c r="D35" s="19"/>
      <c r="E35" s="64">
        <f t="shared" si="6"/>
        <v>0</v>
      </c>
      <c r="F35" s="31"/>
      <c r="G35" s="54"/>
      <c r="H35" s="74"/>
      <c r="I35" s="74"/>
      <c r="J35" s="22"/>
      <c r="K35" s="4"/>
      <c r="L35" s="23"/>
      <c r="M35" s="24">
        <f t="shared" si="2"/>
        <v>0</v>
      </c>
      <c r="N35" s="25">
        <f t="shared" si="7"/>
        <v>0</v>
      </c>
      <c r="O35" s="26">
        <f t="shared" si="3"/>
      </c>
      <c r="P35" s="27">
        <f t="shared" si="0"/>
      </c>
      <c r="Q35" s="28">
        <f t="shared" si="8"/>
        <v>0</v>
      </c>
      <c r="R35" s="29">
        <f t="shared" si="4"/>
      </c>
      <c r="S35" s="30">
        <f t="shared" si="1"/>
      </c>
      <c r="T35" s="66">
        <f t="shared" si="5"/>
        <v>0</v>
      </c>
      <c r="U35" s="66">
        <f t="shared" si="5"/>
        <v>0</v>
      </c>
      <c r="V35" s="66">
        <f t="shared" si="5"/>
        <v>0</v>
      </c>
      <c r="W35" s="1">
        <f t="shared" si="9"/>
        <v>0</v>
      </c>
    </row>
    <row r="36" spans="1:23" ht="12.75">
      <c r="A36" s="17"/>
      <c r="B36" s="18"/>
      <c r="C36" s="18"/>
      <c r="D36" s="19"/>
      <c r="E36" s="64">
        <f t="shared" si="6"/>
        <v>0</v>
      </c>
      <c r="F36" s="31"/>
      <c r="G36" s="54"/>
      <c r="H36" s="74"/>
      <c r="I36" s="74"/>
      <c r="J36" s="22"/>
      <c r="K36" s="4"/>
      <c r="L36" s="23"/>
      <c r="M36" s="24">
        <f t="shared" si="2"/>
        <v>0</v>
      </c>
      <c r="N36" s="25">
        <f t="shared" si="7"/>
        <v>0</v>
      </c>
      <c r="O36" s="26">
        <f t="shared" si="3"/>
      </c>
      <c r="P36" s="27">
        <f t="shared" si="0"/>
      </c>
      <c r="Q36" s="28">
        <f t="shared" si="8"/>
        <v>0</v>
      </c>
      <c r="R36" s="29">
        <f t="shared" si="4"/>
      </c>
      <c r="S36" s="30">
        <f t="shared" si="1"/>
      </c>
      <c r="T36" s="66">
        <f t="shared" si="5"/>
        <v>0</v>
      </c>
      <c r="U36" s="66">
        <f t="shared" si="5"/>
        <v>0</v>
      </c>
      <c r="V36" s="66">
        <f t="shared" si="5"/>
        <v>0</v>
      </c>
      <c r="W36" s="1">
        <f t="shared" si="9"/>
        <v>0</v>
      </c>
    </row>
    <row r="37" spans="1:23" ht="12.75">
      <c r="A37" s="17"/>
      <c r="B37" s="18"/>
      <c r="C37" s="18"/>
      <c r="D37" s="19"/>
      <c r="E37" s="64">
        <f t="shared" si="6"/>
        <v>0</v>
      </c>
      <c r="F37" s="31"/>
      <c r="G37" s="54"/>
      <c r="H37" s="74"/>
      <c r="I37" s="74"/>
      <c r="J37" s="22"/>
      <c r="K37" s="4"/>
      <c r="L37" s="23"/>
      <c r="M37" s="24">
        <f t="shared" si="2"/>
        <v>0</v>
      </c>
      <c r="N37" s="25">
        <f t="shared" si="7"/>
        <v>0</v>
      </c>
      <c r="O37" s="26">
        <f t="shared" si="3"/>
      </c>
      <c r="P37" s="27">
        <f t="shared" si="0"/>
      </c>
      <c r="Q37" s="28">
        <f t="shared" si="8"/>
        <v>0</v>
      </c>
      <c r="R37" s="29">
        <f t="shared" si="4"/>
      </c>
      <c r="S37" s="30">
        <f t="shared" si="1"/>
      </c>
      <c r="T37" s="66">
        <f t="shared" si="5"/>
        <v>0</v>
      </c>
      <c r="U37" s="66">
        <f t="shared" si="5"/>
        <v>0</v>
      </c>
      <c r="V37" s="66">
        <f t="shared" si="5"/>
        <v>0</v>
      </c>
      <c r="W37" s="1">
        <f t="shared" si="9"/>
        <v>0</v>
      </c>
    </row>
    <row r="38" spans="1:23" ht="12.75">
      <c r="A38" s="17"/>
      <c r="B38" s="18"/>
      <c r="C38" s="18"/>
      <c r="D38" s="19"/>
      <c r="E38" s="64">
        <f t="shared" si="6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7"/>
        <v>0</v>
      </c>
      <c r="O38" s="26">
        <f t="shared" si="3"/>
      </c>
      <c r="P38" s="27">
        <f t="shared" si="0"/>
      </c>
      <c r="Q38" s="28">
        <f t="shared" si="8"/>
        <v>0</v>
      </c>
      <c r="R38" s="29">
        <f t="shared" si="4"/>
      </c>
      <c r="S38" s="30">
        <f t="shared" si="1"/>
      </c>
      <c r="T38" s="66">
        <f t="shared" si="5"/>
        <v>0</v>
      </c>
      <c r="U38" s="66">
        <f t="shared" si="5"/>
        <v>0</v>
      </c>
      <c r="V38" s="66">
        <f t="shared" si="5"/>
        <v>0</v>
      </c>
      <c r="W38" s="1">
        <f t="shared" si="9"/>
        <v>0</v>
      </c>
    </row>
    <row r="39" spans="1:23" ht="12.75">
      <c r="A39" s="17"/>
      <c r="B39" s="18"/>
      <c r="C39" s="18"/>
      <c r="D39" s="19"/>
      <c r="E39" s="64">
        <f t="shared" si="6"/>
        <v>0</v>
      </c>
      <c r="F39" s="31"/>
      <c r="G39" s="54"/>
      <c r="H39" s="74"/>
      <c r="I39" s="74"/>
      <c r="J39" s="22"/>
      <c r="K39" s="4"/>
      <c r="L39" s="23"/>
      <c r="M39" s="24">
        <f t="shared" si="2"/>
        <v>0</v>
      </c>
      <c r="N39" s="25">
        <f t="shared" si="7"/>
        <v>0</v>
      </c>
      <c r="O39" s="26">
        <f t="shared" si="3"/>
      </c>
      <c r="P39" s="27">
        <f t="shared" si="0"/>
      </c>
      <c r="Q39" s="28">
        <f t="shared" si="8"/>
        <v>0</v>
      </c>
      <c r="R39" s="29">
        <f t="shared" si="4"/>
      </c>
      <c r="S39" s="30">
        <f t="shared" si="1"/>
      </c>
      <c r="T39" s="66">
        <f t="shared" si="5"/>
        <v>0</v>
      </c>
      <c r="U39" s="66">
        <f t="shared" si="5"/>
        <v>0</v>
      </c>
      <c r="V39" s="66">
        <f t="shared" si="5"/>
        <v>0</v>
      </c>
      <c r="W39" s="1">
        <f t="shared" si="9"/>
        <v>0</v>
      </c>
    </row>
    <row r="40" spans="1:23" ht="12.75">
      <c r="A40" s="17"/>
      <c r="B40" s="18"/>
      <c r="C40" s="18"/>
      <c r="D40" s="19"/>
      <c r="E40" s="64">
        <f t="shared" si="6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7"/>
        <v>0</v>
      </c>
      <c r="O40" s="26">
        <f t="shared" si="3"/>
      </c>
      <c r="P40" s="27">
        <f t="shared" si="0"/>
      </c>
      <c r="Q40" s="28">
        <f t="shared" si="8"/>
        <v>0</v>
      </c>
      <c r="R40" s="29">
        <f t="shared" si="4"/>
      </c>
      <c r="S40" s="30">
        <f t="shared" si="1"/>
      </c>
      <c r="T40" s="66">
        <f t="shared" si="5"/>
        <v>0</v>
      </c>
      <c r="U40" s="66">
        <f t="shared" si="5"/>
        <v>0</v>
      </c>
      <c r="V40" s="66">
        <f t="shared" si="5"/>
        <v>0</v>
      </c>
      <c r="W40" s="1">
        <f t="shared" si="9"/>
        <v>0</v>
      </c>
    </row>
    <row r="41" spans="1:23" ht="12.75">
      <c r="A41" s="17"/>
      <c r="B41" s="18"/>
      <c r="C41" s="18"/>
      <c r="D41" s="19"/>
      <c r="E41" s="64">
        <f t="shared" si="6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7"/>
        <v>0</v>
      </c>
      <c r="O41" s="26">
        <f t="shared" si="3"/>
      </c>
      <c r="P41" s="27">
        <f t="shared" si="0"/>
      </c>
      <c r="Q41" s="28">
        <f t="shared" si="8"/>
        <v>0</v>
      </c>
      <c r="R41" s="29">
        <f t="shared" si="4"/>
      </c>
      <c r="S41" s="30">
        <f t="shared" si="1"/>
      </c>
      <c r="T41" s="66">
        <f t="shared" si="5"/>
        <v>0</v>
      </c>
      <c r="U41" s="66">
        <f t="shared" si="5"/>
        <v>0</v>
      </c>
      <c r="V41" s="66">
        <f t="shared" si="5"/>
        <v>0</v>
      </c>
      <c r="W41" s="1">
        <f t="shared" si="9"/>
        <v>0</v>
      </c>
    </row>
    <row r="42" spans="1:23" ht="12.75">
      <c r="A42" s="17"/>
      <c r="B42" s="18"/>
      <c r="C42" s="18"/>
      <c r="D42" s="19"/>
      <c r="E42" s="64">
        <f t="shared" si="6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7"/>
        <v>0</v>
      </c>
      <c r="O42" s="26">
        <f t="shared" si="3"/>
      </c>
      <c r="P42" s="27">
        <f t="shared" si="0"/>
      </c>
      <c r="Q42" s="28">
        <f t="shared" si="8"/>
        <v>0</v>
      </c>
      <c r="R42" s="29">
        <f t="shared" si="4"/>
      </c>
      <c r="S42" s="30">
        <f t="shared" si="1"/>
      </c>
      <c r="T42" s="66">
        <f t="shared" si="5"/>
        <v>0</v>
      </c>
      <c r="U42" s="66">
        <f t="shared" si="5"/>
        <v>0</v>
      </c>
      <c r="V42" s="66">
        <f t="shared" si="5"/>
        <v>0</v>
      </c>
      <c r="W42" s="1">
        <f t="shared" si="9"/>
        <v>0</v>
      </c>
    </row>
    <row r="43" spans="1:23" ht="12.75">
      <c r="A43" s="17"/>
      <c r="B43" s="18"/>
      <c r="C43" s="18"/>
      <c r="D43" s="19"/>
      <c r="E43" s="64">
        <f t="shared" si="6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7"/>
        <v>0</v>
      </c>
      <c r="O43" s="26">
        <f t="shared" si="3"/>
      </c>
      <c r="P43" s="27">
        <f t="shared" si="0"/>
      </c>
      <c r="Q43" s="28">
        <f t="shared" si="8"/>
        <v>0</v>
      </c>
      <c r="R43" s="29">
        <f t="shared" si="4"/>
      </c>
      <c r="S43" s="30">
        <f t="shared" si="1"/>
      </c>
      <c r="T43" s="66">
        <f t="shared" si="5"/>
        <v>0</v>
      </c>
      <c r="U43" s="66">
        <f t="shared" si="5"/>
        <v>0</v>
      </c>
      <c r="V43" s="66">
        <f t="shared" si="5"/>
        <v>0</v>
      </c>
      <c r="W43" s="1">
        <f t="shared" si="9"/>
        <v>0</v>
      </c>
    </row>
    <row r="44" spans="1:23" ht="12.75">
      <c r="A44" s="17"/>
      <c r="B44" s="18"/>
      <c r="C44" s="18"/>
      <c r="D44" s="19"/>
      <c r="E44" s="64">
        <f t="shared" si="6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7"/>
        <v>0</v>
      </c>
      <c r="O44" s="26">
        <f t="shared" si="3"/>
      </c>
      <c r="P44" s="27">
        <f t="shared" si="0"/>
      </c>
      <c r="Q44" s="28">
        <f t="shared" si="8"/>
        <v>0</v>
      </c>
      <c r="R44" s="29">
        <f t="shared" si="4"/>
      </c>
      <c r="S44" s="30">
        <f t="shared" si="1"/>
      </c>
      <c r="T44" s="66">
        <f t="shared" si="5"/>
        <v>0</v>
      </c>
      <c r="U44" s="66">
        <f t="shared" si="5"/>
        <v>0</v>
      </c>
      <c r="V44" s="66">
        <f t="shared" si="5"/>
        <v>0</v>
      </c>
      <c r="W44" s="1">
        <f t="shared" si="9"/>
        <v>0</v>
      </c>
    </row>
    <row r="45" spans="1:23" ht="12.75">
      <c r="A45" s="17"/>
      <c r="B45" s="18"/>
      <c r="C45" s="18"/>
      <c r="D45" s="19"/>
      <c r="E45" s="64">
        <f t="shared" si="6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7"/>
        <v>0</v>
      </c>
      <c r="O45" s="26">
        <f t="shared" si="3"/>
      </c>
      <c r="P45" s="27">
        <f t="shared" si="0"/>
      </c>
      <c r="Q45" s="28">
        <f t="shared" si="8"/>
        <v>0</v>
      </c>
      <c r="R45" s="29">
        <f t="shared" si="4"/>
      </c>
      <c r="S45" s="30">
        <f t="shared" si="1"/>
      </c>
      <c r="T45" s="66">
        <f t="shared" si="5"/>
        <v>0</v>
      </c>
      <c r="U45" s="66">
        <f t="shared" si="5"/>
        <v>0</v>
      </c>
      <c r="V45" s="66">
        <f t="shared" si="5"/>
        <v>0</v>
      </c>
      <c r="W45" s="1">
        <f t="shared" si="9"/>
        <v>0</v>
      </c>
    </row>
    <row r="46" spans="1:23" ht="12.75">
      <c r="A46" s="17"/>
      <c r="B46" s="18"/>
      <c r="C46" s="18"/>
      <c r="D46" s="19"/>
      <c r="E46" s="64">
        <f t="shared" si="6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7"/>
        <v>0</v>
      </c>
      <c r="O46" s="26">
        <f t="shared" si="3"/>
      </c>
      <c r="P46" s="27">
        <f t="shared" si="0"/>
      </c>
      <c r="Q46" s="28">
        <f t="shared" si="8"/>
        <v>0</v>
      </c>
      <c r="R46" s="29">
        <f t="shared" si="4"/>
      </c>
      <c r="S46" s="30">
        <f t="shared" si="1"/>
      </c>
      <c r="T46" s="66">
        <f t="shared" si="5"/>
        <v>0</v>
      </c>
      <c r="U46" s="66">
        <f t="shared" si="5"/>
        <v>0</v>
      </c>
      <c r="V46" s="66">
        <f t="shared" si="5"/>
        <v>0</v>
      </c>
      <c r="W46" s="1">
        <f t="shared" si="9"/>
        <v>0</v>
      </c>
    </row>
    <row r="47" spans="1:23" ht="12.75">
      <c r="A47" s="17"/>
      <c r="B47" s="18"/>
      <c r="C47" s="18"/>
      <c r="D47" s="19"/>
      <c r="E47" s="64">
        <f t="shared" si="6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7"/>
        <v>0</v>
      </c>
      <c r="O47" s="26">
        <f t="shared" si="3"/>
      </c>
      <c r="P47" s="27">
        <f t="shared" si="0"/>
      </c>
      <c r="Q47" s="28">
        <f t="shared" si="8"/>
        <v>0</v>
      </c>
      <c r="R47" s="29">
        <f t="shared" si="4"/>
      </c>
      <c r="S47" s="30">
        <f t="shared" si="1"/>
      </c>
      <c r="T47" s="66">
        <f t="shared" si="5"/>
        <v>0</v>
      </c>
      <c r="U47" s="66">
        <f t="shared" si="5"/>
        <v>0</v>
      </c>
      <c r="V47" s="66">
        <f t="shared" si="5"/>
        <v>0</v>
      </c>
      <c r="W47" s="1">
        <f t="shared" si="9"/>
        <v>0</v>
      </c>
    </row>
    <row r="48" spans="1:23" ht="12.75">
      <c r="A48" s="17"/>
      <c r="B48" s="18"/>
      <c r="C48" s="18"/>
      <c r="D48" s="19"/>
      <c r="E48" s="64">
        <f t="shared" si="6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7"/>
        <v>0</v>
      </c>
      <c r="O48" s="26">
        <f t="shared" si="3"/>
      </c>
      <c r="P48" s="27">
        <f t="shared" si="0"/>
      </c>
      <c r="Q48" s="28">
        <f t="shared" si="8"/>
        <v>0</v>
      </c>
      <c r="R48" s="29">
        <f t="shared" si="4"/>
      </c>
      <c r="S48" s="30">
        <f t="shared" si="1"/>
      </c>
      <c r="T48" s="66">
        <f t="shared" si="5"/>
        <v>0</v>
      </c>
      <c r="U48" s="66">
        <f t="shared" si="5"/>
        <v>0</v>
      </c>
      <c r="V48" s="66">
        <f t="shared" si="5"/>
        <v>0</v>
      </c>
      <c r="W48" s="1">
        <f t="shared" si="9"/>
        <v>0</v>
      </c>
    </row>
    <row r="49" spans="1:23" ht="12.75">
      <c r="A49" s="17"/>
      <c r="B49" s="18"/>
      <c r="C49" s="18"/>
      <c r="D49" s="19"/>
      <c r="E49" s="64">
        <f t="shared" si="6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7"/>
        <v>0</v>
      </c>
      <c r="O49" s="26">
        <f t="shared" si="3"/>
      </c>
      <c r="P49" s="27">
        <f t="shared" si="0"/>
      </c>
      <c r="Q49" s="28">
        <f t="shared" si="8"/>
        <v>0</v>
      </c>
      <c r="R49" s="29">
        <f t="shared" si="4"/>
      </c>
      <c r="S49" s="30">
        <f t="shared" si="1"/>
      </c>
      <c r="T49" s="66">
        <f t="shared" si="5"/>
        <v>0</v>
      </c>
      <c r="U49" s="66">
        <f t="shared" si="5"/>
        <v>0</v>
      </c>
      <c r="V49" s="66">
        <f t="shared" si="5"/>
        <v>0</v>
      </c>
      <c r="W49" s="1">
        <f t="shared" si="9"/>
        <v>0</v>
      </c>
    </row>
    <row r="50" spans="1:23" ht="12.75">
      <c r="A50" s="17"/>
      <c r="B50" s="18"/>
      <c r="C50" s="18"/>
      <c r="D50" s="19"/>
      <c r="E50" s="64">
        <f t="shared" si="6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7"/>
        <v>0</v>
      </c>
      <c r="O50" s="26">
        <f t="shared" si="3"/>
      </c>
      <c r="P50" s="27">
        <f t="shared" si="0"/>
      </c>
      <c r="Q50" s="28">
        <f t="shared" si="8"/>
        <v>0</v>
      </c>
      <c r="R50" s="29">
        <f t="shared" si="4"/>
      </c>
      <c r="S50" s="30">
        <f t="shared" si="1"/>
      </c>
      <c r="T50" s="66">
        <f t="shared" si="5"/>
        <v>0</v>
      </c>
      <c r="U50" s="66">
        <f t="shared" si="5"/>
        <v>0</v>
      </c>
      <c r="V50" s="66">
        <f t="shared" si="5"/>
        <v>0</v>
      </c>
      <c r="W50" s="1">
        <f t="shared" si="9"/>
        <v>0</v>
      </c>
    </row>
    <row r="51" spans="1:23" ht="12.75">
      <c r="A51" s="17"/>
      <c r="B51" s="18"/>
      <c r="C51" s="18"/>
      <c r="D51" s="19"/>
      <c r="E51" s="64">
        <f t="shared" si="6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7"/>
        <v>0</v>
      </c>
      <c r="O51" s="26">
        <f t="shared" si="3"/>
      </c>
      <c r="P51" s="27">
        <f t="shared" si="0"/>
      </c>
      <c r="Q51" s="28">
        <f t="shared" si="8"/>
        <v>0</v>
      </c>
      <c r="R51" s="29">
        <f t="shared" si="4"/>
      </c>
      <c r="S51" s="30">
        <f t="shared" si="1"/>
      </c>
      <c r="T51" s="66">
        <f t="shared" si="5"/>
        <v>0</v>
      </c>
      <c r="U51" s="66">
        <f t="shared" si="5"/>
        <v>0</v>
      </c>
      <c r="V51" s="66">
        <f t="shared" si="5"/>
        <v>0</v>
      </c>
      <c r="W51" s="1">
        <f t="shared" si="9"/>
        <v>0</v>
      </c>
    </row>
    <row r="52" spans="1:23" ht="12.75">
      <c r="A52" s="17"/>
      <c r="B52" s="18"/>
      <c r="C52" s="18"/>
      <c r="D52" s="19"/>
      <c r="E52" s="64">
        <f t="shared" si="6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7"/>
        <v>0</v>
      </c>
      <c r="O52" s="26">
        <f t="shared" si="3"/>
      </c>
      <c r="P52" s="27">
        <f t="shared" si="0"/>
      </c>
      <c r="Q52" s="28">
        <f t="shared" si="8"/>
        <v>0</v>
      </c>
      <c r="R52" s="29">
        <f t="shared" si="4"/>
      </c>
      <c r="S52" s="30">
        <f t="shared" si="1"/>
      </c>
      <c r="T52" s="66">
        <f t="shared" si="5"/>
        <v>0</v>
      </c>
      <c r="U52" s="66">
        <f t="shared" si="5"/>
        <v>0</v>
      </c>
      <c r="V52" s="66">
        <f t="shared" si="5"/>
        <v>0</v>
      </c>
      <c r="W52" s="1">
        <f t="shared" si="9"/>
        <v>0</v>
      </c>
    </row>
    <row r="53" spans="1:23" ht="12.75">
      <c r="A53" s="17"/>
      <c r="B53" s="18"/>
      <c r="C53" s="18"/>
      <c r="D53" s="19"/>
      <c r="E53" s="64">
        <f t="shared" si="6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7"/>
        <v>0</v>
      </c>
      <c r="O53" s="26">
        <f t="shared" si="3"/>
      </c>
      <c r="P53" s="27">
        <f t="shared" si="0"/>
      </c>
      <c r="Q53" s="28">
        <f t="shared" si="8"/>
        <v>0</v>
      </c>
      <c r="R53" s="29">
        <f t="shared" si="4"/>
      </c>
      <c r="S53" s="30">
        <f t="shared" si="1"/>
      </c>
      <c r="T53" s="66">
        <f t="shared" si="5"/>
        <v>0</v>
      </c>
      <c r="U53" s="66">
        <f t="shared" si="5"/>
        <v>0</v>
      </c>
      <c r="V53" s="66">
        <f t="shared" si="5"/>
        <v>0</v>
      </c>
      <c r="W53" s="1">
        <f t="shared" si="9"/>
        <v>0</v>
      </c>
    </row>
    <row r="54" spans="1:23" ht="12.75">
      <c r="A54" s="17"/>
      <c r="B54" s="18"/>
      <c r="C54" s="18"/>
      <c r="D54" s="19"/>
      <c r="E54" s="64">
        <f t="shared" si="6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7"/>
        <v>0</v>
      </c>
      <c r="O54" s="26">
        <f t="shared" si="3"/>
      </c>
      <c r="P54" s="27">
        <f t="shared" si="0"/>
      </c>
      <c r="Q54" s="28">
        <f t="shared" si="8"/>
        <v>0</v>
      </c>
      <c r="R54" s="29">
        <f t="shared" si="4"/>
      </c>
      <c r="S54" s="30">
        <f t="shared" si="1"/>
      </c>
      <c r="T54" s="66">
        <f t="shared" si="5"/>
        <v>0</v>
      </c>
      <c r="U54" s="66">
        <f t="shared" si="5"/>
        <v>0</v>
      </c>
      <c r="V54" s="66">
        <f t="shared" si="5"/>
        <v>0</v>
      </c>
      <c r="W54" s="1">
        <f t="shared" si="9"/>
        <v>0</v>
      </c>
    </row>
    <row r="55" spans="1:23" ht="12.75">
      <c r="A55" s="17"/>
      <c r="B55" s="18"/>
      <c r="C55" s="18"/>
      <c r="D55" s="19"/>
      <c r="E55" s="64">
        <f t="shared" si="6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7"/>
        <v>0</v>
      </c>
      <c r="O55" s="26">
        <f t="shared" si="3"/>
      </c>
      <c r="P55" s="27">
        <f t="shared" si="0"/>
      </c>
      <c r="Q55" s="28">
        <f t="shared" si="8"/>
        <v>0</v>
      </c>
      <c r="R55" s="29">
        <f t="shared" si="4"/>
      </c>
      <c r="S55" s="30">
        <f t="shared" si="1"/>
      </c>
      <c r="T55" s="66">
        <f t="shared" si="5"/>
        <v>0</v>
      </c>
      <c r="U55" s="66">
        <f t="shared" si="5"/>
        <v>0</v>
      </c>
      <c r="V55" s="66">
        <f t="shared" si="5"/>
        <v>0</v>
      </c>
      <c r="W55" s="1">
        <f t="shared" si="9"/>
        <v>0</v>
      </c>
    </row>
    <row r="56" spans="1:23" ht="12.75">
      <c r="A56" s="17"/>
      <c r="B56" s="18"/>
      <c r="C56" s="18"/>
      <c r="D56" s="19"/>
      <c r="E56" s="64">
        <f t="shared" si="6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7"/>
        <v>0</v>
      </c>
      <c r="O56" s="26">
        <f t="shared" si="3"/>
      </c>
      <c r="P56" s="27">
        <f t="shared" si="0"/>
      </c>
      <c r="Q56" s="28">
        <f t="shared" si="8"/>
        <v>0</v>
      </c>
      <c r="R56" s="29">
        <f t="shared" si="4"/>
      </c>
      <c r="S56" s="30">
        <f t="shared" si="1"/>
      </c>
      <c r="T56" s="66">
        <f t="shared" si="5"/>
        <v>0</v>
      </c>
      <c r="U56" s="66">
        <f t="shared" si="5"/>
        <v>0</v>
      </c>
      <c r="V56" s="66">
        <f t="shared" si="5"/>
        <v>0</v>
      </c>
      <c r="W56" s="1">
        <f t="shared" si="9"/>
        <v>0</v>
      </c>
    </row>
    <row r="57" spans="1:23" ht="12.75">
      <c r="A57" s="17"/>
      <c r="B57" s="18"/>
      <c r="C57" s="18"/>
      <c r="D57" s="19"/>
      <c r="E57" s="64">
        <f t="shared" si="6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7"/>
        <v>0</v>
      </c>
      <c r="O57" s="26">
        <f t="shared" si="3"/>
      </c>
      <c r="P57" s="27">
        <f t="shared" si="0"/>
      </c>
      <c r="Q57" s="28">
        <f t="shared" si="8"/>
        <v>0</v>
      </c>
      <c r="R57" s="29">
        <f t="shared" si="4"/>
      </c>
      <c r="S57" s="30">
        <f t="shared" si="1"/>
      </c>
      <c r="T57" s="66">
        <f t="shared" si="5"/>
        <v>0</v>
      </c>
      <c r="U57" s="66">
        <f t="shared" si="5"/>
        <v>0</v>
      </c>
      <c r="V57" s="66">
        <f t="shared" si="5"/>
        <v>0</v>
      </c>
      <c r="W57" s="1">
        <f t="shared" si="9"/>
        <v>0</v>
      </c>
    </row>
    <row r="58" spans="1:23" ht="12.75">
      <c r="A58" s="17"/>
      <c r="B58" s="18"/>
      <c r="C58" s="18"/>
      <c r="D58" s="19"/>
      <c r="E58" s="64">
        <f t="shared" si="6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7"/>
        <v>0</v>
      </c>
      <c r="O58" s="26">
        <f t="shared" si="3"/>
      </c>
      <c r="P58" s="27">
        <f t="shared" si="0"/>
      </c>
      <c r="Q58" s="28">
        <f t="shared" si="8"/>
        <v>0</v>
      </c>
      <c r="R58" s="29">
        <f t="shared" si="4"/>
      </c>
      <c r="S58" s="30">
        <f t="shared" si="1"/>
      </c>
      <c r="T58" s="66">
        <f t="shared" si="5"/>
        <v>0</v>
      </c>
      <c r="U58" s="66">
        <f t="shared" si="5"/>
        <v>0</v>
      </c>
      <c r="V58" s="66">
        <f t="shared" si="5"/>
        <v>0</v>
      </c>
      <c r="W58" s="1">
        <f t="shared" si="9"/>
        <v>0</v>
      </c>
    </row>
    <row r="59" spans="1:23" ht="12.75">
      <c r="A59" s="17"/>
      <c r="B59" s="18"/>
      <c r="C59" s="18"/>
      <c r="D59" s="19"/>
      <c r="E59" s="64">
        <f t="shared" si="6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7"/>
        <v>0</v>
      </c>
      <c r="O59" s="26">
        <f t="shared" si="3"/>
      </c>
      <c r="P59" s="27">
        <f t="shared" si="0"/>
      </c>
      <c r="Q59" s="28">
        <f t="shared" si="8"/>
        <v>0</v>
      </c>
      <c r="R59" s="29">
        <f t="shared" si="4"/>
      </c>
      <c r="S59" s="30">
        <f t="shared" si="1"/>
      </c>
      <c r="T59" s="66">
        <f t="shared" si="5"/>
        <v>0</v>
      </c>
      <c r="U59" s="66">
        <f t="shared" si="5"/>
        <v>0</v>
      </c>
      <c r="V59" s="66">
        <f t="shared" si="5"/>
        <v>0</v>
      </c>
      <c r="W59" s="1">
        <f t="shared" si="9"/>
        <v>0</v>
      </c>
    </row>
    <row r="60" spans="1:23" ht="12.75">
      <c r="A60" s="17"/>
      <c r="B60" s="18"/>
      <c r="C60" s="18"/>
      <c r="D60" s="19"/>
      <c r="E60" s="64">
        <f t="shared" si="6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7"/>
        <v>0</v>
      </c>
      <c r="O60" s="26">
        <f t="shared" si="3"/>
      </c>
      <c r="P60" s="27">
        <f aca="true" t="shared" si="10" ref="P60:P83">IF($K$17=0,"",(N60/$K$17))</f>
      </c>
      <c r="Q60" s="28">
        <f t="shared" si="8"/>
        <v>0</v>
      </c>
      <c r="R60" s="29">
        <f t="shared" si="4"/>
      </c>
      <c r="S60" s="30">
        <f aca="true" t="shared" si="11" ref="S60:S83">IF($K$17=0,"",(Q60/$K$17))</f>
      </c>
      <c r="T60" s="66">
        <f t="shared" si="5"/>
        <v>0</v>
      </c>
      <c r="U60" s="66">
        <f t="shared" si="5"/>
        <v>0</v>
      </c>
      <c r="V60" s="66">
        <f t="shared" si="5"/>
        <v>0</v>
      </c>
      <c r="W60" s="1">
        <f t="shared" si="9"/>
        <v>0</v>
      </c>
    </row>
    <row r="61" spans="1:23" ht="12.75">
      <c r="A61" s="17"/>
      <c r="B61" s="18"/>
      <c r="C61" s="18"/>
      <c r="D61" s="19"/>
      <c r="E61" s="64">
        <f t="shared" si="6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7"/>
        <v>0</v>
      </c>
      <c r="O61" s="26">
        <f aca="true" t="shared" si="12" ref="O61:O83">IF($K$16=0,"",(D61*$B$20/$K$16)+(D61*$B$20*J61/$K$16))</f>
      </c>
      <c r="P61" s="27">
        <f t="shared" si="10"/>
      </c>
      <c r="Q61" s="28">
        <f t="shared" si="8"/>
        <v>0</v>
      </c>
      <c r="R61" s="29">
        <f aca="true" t="shared" si="13" ref="R61:R83">IF($K$16=0,"",(D61*$B$20/$L$16)+(D61*$B$20*J61/$L$16))</f>
      </c>
      <c r="S61" s="30">
        <f t="shared" si="11"/>
      </c>
      <c r="T61" s="66">
        <f t="shared" si="5"/>
        <v>0</v>
      </c>
      <c r="U61" s="66">
        <f t="shared" si="5"/>
        <v>0</v>
      </c>
      <c r="V61" s="66">
        <f t="shared" si="5"/>
        <v>0</v>
      </c>
      <c r="W61" s="1">
        <f t="shared" si="9"/>
        <v>0</v>
      </c>
    </row>
    <row r="62" spans="1:23" ht="12.75">
      <c r="A62" s="17"/>
      <c r="B62" s="18"/>
      <c r="C62" s="18"/>
      <c r="D62" s="19"/>
      <c r="E62" s="64">
        <f t="shared" si="6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7"/>
        <v>0</v>
      </c>
      <c r="O62" s="26">
        <f t="shared" si="12"/>
      </c>
      <c r="P62" s="27">
        <f t="shared" si="10"/>
      </c>
      <c r="Q62" s="28">
        <f t="shared" si="8"/>
        <v>0</v>
      </c>
      <c r="R62" s="29">
        <f t="shared" si="13"/>
      </c>
      <c r="S62" s="30">
        <f t="shared" si="11"/>
      </c>
      <c r="T62" s="66">
        <f t="shared" si="5"/>
        <v>0</v>
      </c>
      <c r="U62" s="66">
        <f t="shared" si="5"/>
        <v>0</v>
      </c>
      <c r="V62" s="66">
        <f t="shared" si="5"/>
        <v>0</v>
      </c>
      <c r="W62" s="1">
        <f t="shared" si="9"/>
        <v>0</v>
      </c>
    </row>
    <row r="63" spans="1:23" ht="12.75">
      <c r="A63" s="17"/>
      <c r="B63" s="18"/>
      <c r="C63" s="18"/>
      <c r="D63" s="19"/>
      <c r="E63" s="64">
        <f t="shared" si="6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7"/>
        <v>0</v>
      </c>
      <c r="O63" s="26">
        <f t="shared" si="12"/>
      </c>
      <c r="P63" s="27">
        <f t="shared" si="10"/>
      </c>
      <c r="Q63" s="28">
        <f t="shared" si="8"/>
        <v>0</v>
      </c>
      <c r="R63" s="29">
        <f t="shared" si="13"/>
      </c>
      <c r="S63" s="30">
        <f t="shared" si="11"/>
      </c>
      <c r="T63" s="66">
        <f t="shared" si="5"/>
        <v>0</v>
      </c>
      <c r="U63" s="66">
        <f t="shared" si="5"/>
        <v>0</v>
      </c>
      <c r="V63" s="66">
        <f t="shared" si="5"/>
        <v>0</v>
      </c>
      <c r="W63" s="1">
        <f t="shared" si="9"/>
        <v>0</v>
      </c>
    </row>
    <row r="64" spans="1:23" ht="12.75">
      <c r="A64" s="17"/>
      <c r="B64" s="18"/>
      <c r="C64" s="18"/>
      <c r="D64" s="19"/>
      <c r="E64" s="64">
        <f t="shared" si="6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7"/>
        <v>0</v>
      </c>
      <c r="O64" s="26">
        <f t="shared" si="12"/>
      </c>
      <c r="P64" s="27">
        <f t="shared" si="10"/>
      </c>
      <c r="Q64" s="28">
        <f t="shared" si="8"/>
        <v>0</v>
      </c>
      <c r="R64" s="29">
        <f t="shared" si="13"/>
      </c>
      <c r="S64" s="30">
        <f t="shared" si="11"/>
      </c>
      <c r="T64" s="66">
        <f t="shared" si="5"/>
        <v>0</v>
      </c>
      <c r="U64" s="66">
        <f t="shared" si="5"/>
        <v>0</v>
      </c>
      <c r="V64" s="66">
        <f t="shared" si="5"/>
        <v>0</v>
      </c>
      <c r="W64" s="1">
        <f t="shared" si="9"/>
        <v>0</v>
      </c>
    </row>
    <row r="65" spans="1:23" ht="12.75">
      <c r="A65" s="17"/>
      <c r="B65" s="18"/>
      <c r="C65" s="18"/>
      <c r="D65" s="19"/>
      <c r="E65" s="64">
        <f t="shared" si="6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7"/>
        <v>0</v>
      </c>
      <c r="O65" s="26">
        <f t="shared" si="12"/>
      </c>
      <c r="P65" s="27">
        <f t="shared" si="10"/>
      </c>
      <c r="Q65" s="28">
        <f t="shared" si="8"/>
        <v>0</v>
      </c>
      <c r="R65" s="29">
        <f t="shared" si="13"/>
      </c>
      <c r="S65" s="30">
        <f t="shared" si="11"/>
      </c>
      <c r="T65" s="66">
        <f t="shared" si="5"/>
        <v>0</v>
      </c>
      <c r="U65" s="66">
        <f t="shared" si="5"/>
        <v>0</v>
      </c>
      <c r="V65" s="66">
        <f t="shared" si="5"/>
        <v>0</v>
      </c>
      <c r="W65" s="1">
        <f t="shared" si="9"/>
        <v>0</v>
      </c>
    </row>
    <row r="66" spans="1:23" ht="12.75">
      <c r="A66" s="17"/>
      <c r="B66" s="18"/>
      <c r="C66" s="18"/>
      <c r="D66" s="19"/>
      <c r="E66" s="64">
        <f t="shared" si="6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7"/>
        <v>0</v>
      </c>
      <c r="O66" s="26">
        <f t="shared" si="12"/>
      </c>
      <c r="P66" s="27">
        <f t="shared" si="10"/>
      </c>
      <c r="Q66" s="28">
        <f t="shared" si="8"/>
        <v>0</v>
      </c>
      <c r="R66" s="29">
        <f t="shared" si="13"/>
      </c>
      <c r="S66" s="30">
        <f t="shared" si="11"/>
      </c>
      <c r="T66" s="66">
        <f t="shared" si="5"/>
        <v>0</v>
      </c>
      <c r="U66" s="66">
        <f t="shared" si="5"/>
        <v>0</v>
      </c>
      <c r="V66" s="66">
        <f t="shared" si="5"/>
        <v>0</v>
      </c>
      <c r="W66" s="1">
        <f t="shared" si="9"/>
        <v>0</v>
      </c>
    </row>
    <row r="67" spans="1:23" ht="12.75">
      <c r="A67" s="17"/>
      <c r="B67" s="18"/>
      <c r="C67" s="18"/>
      <c r="D67" s="19"/>
      <c r="E67" s="64">
        <f t="shared" si="6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7"/>
        <v>0</v>
      </c>
      <c r="O67" s="26">
        <f t="shared" si="12"/>
      </c>
      <c r="P67" s="27">
        <f t="shared" si="10"/>
      </c>
      <c r="Q67" s="28">
        <f t="shared" si="8"/>
        <v>0</v>
      </c>
      <c r="R67" s="29">
        <f t="shared" si="13"/>
      </c>
      <c r="S67" s="30">
        <f t="shared" si="11"/>
      </c>
      <c r="T67" s="66">
        <f t="shared" si="5"/>
        <v>0</v>
      </c>
      <c r="U67" s="66">
        <f t="shared" si="5"/>
        <v>0</v>
      </c>
      <c r="V67" s="66">
        <f t="shared" si="5"/>
        <v>0</v>
      </c>
      <c r="W67" s="1">
        <f t="shared" si="9"/>
        <v>0</v>
      </c>
    </row>
    <row r="68" spans="1:23" ht="12.75">
      <c r="A68" s="17"/>
      <c r="B68" s="18"/>
      <c r="C68" s="18"/>
      <c r="D68" s="19"/>
      <c r="E68" s="64">
        <f t="shared" si="6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7"/>
        <v>0</v>
      </c>
      <c r="O68" s="26">
        <f t="shared" si="12"/>
      </c>
      <c r="P68" s="27">
        <f t="shared" si="10"/>
      </c>
      <c r="Q68" s="28">
        <f t="shared" si="8"/>
        <v>0</v>
      </c>
      <c r="R68" s="29">
        <f t="shared" si="13"/>
      </c>
      <c r="S68" s="30">
        <f t="shared" si="11"/>
      </c>
      <c r="T68" s="66">
        <f t="shared" si="5"/>
        <v>0</v>
      </c>
      <c r="U68" s="66">
        <f t="shared" si="5"/>
        <v>0</v>
      </c>
      <c r="V68" s="66">
        <f t="shared" si="5"/>
        <v>0</v>
      </c>
      <c r="W68" s="1">
        <f t="shared" si="9"/>
        <v>0</v>
      </c>
    </row>
    <row r="69" spans="1:23" ht="12.75">
      <c r="A69" s="17"/>
      <c r="B69" s="18"/>
      <c r="C69" s="18"/>
      <c r="D69" s="19"/>
      <c r="E69" s="64">
        <f t="shared" si="6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7"/>
        <v>0</v>
      </c>
      <c r="O69" s="26">
        <f t="shared" si="12"/>
      </c>
      <c r="P69" s="27">
        <f t="shared" si="10"/>
      </c>
      <c r="Q69" s="28">
        <f t="shared" si="8"/>
        <v>0</v>
      </c>
      <c r="R69" s="29">
        <f t="shared" si="13"/>
      </c>
      <c r="S69" s="30">
        <f t="shared" si="11"/>
      </c>
      <c r="T69" s="66">
        <f t="shared" si="5"/>
        <v>0</v>
      </c>
      <c r="U69" s="66">
        <f t="shared" si="5"/>
        <v>0</v>
      </c>
      <c r="V69" s="66">
        <f t="shared" si="5"/>
        <v>0</v>
      </c>
      <c r="W69" s="1">
        <f t="shared" si="9"/>
        <v>0</v>
      </c>
    </row>
    <row r="70" spans="1:23" ht="12.75">
      <c r="A70" s="17"/>
      <c r="B70" s="18"/>
      <c r="C70" s="18"/>
      <c r="D70" s="19"/>
      <c r="E70" s="64">
        <f t="shared" si="6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7"/>
        <v>0</v>
      </c>
      <c r="O70" s="26">
        <f t="shared" si="12"/>
      </c>
      <c r="P70" s="27">
        <f t="shared" si="10"/>
      </c>
      <c r="Q70" s="28">
        <f t="shared" si="8"/>
        <v>0</v>
      </c>
      <c r="R70" s="29">
        <f t="shared" si="13"/>
      </c>
      <c r="S70" s="30">
        <f t="shared" si="11"/>
      </c>
      <c r="T70" s="66">
        <f t="shared" si="5"/>
        <v>0</v>
      </c>
      <c r="U70" s="66">
        <f t="shared" si="5"/>
        <v>0</v>
      </c>
      <c r="V70" s="66">
        <f t="shared" si="5"/>
        <v>0</v>
      </c>
      <c r="W70" s="1">
        <f t="shared" si="9"/>
        <v>0</v>
      </c>
    </row>
    <row r="71" spans="1:23" ht="12.75">
      <c r="A71" s="17"/>
      <c r="B71" s="18"/>
      <c r="C71" s="18"/>
      <c r="D71" s="19"/>
      <c r="E71" s="64">
        <f t="shared" si="6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7"/>
        <v>0</v>
      </c>
      <c r="O71" s="26">
        <f t="shared" si="12"/>
      </c>
      <c r="P71" s="27">
        <f t="shared" si="10"/>
      </c>
      <c r="Q71" s="28">
        <f t="shared" si="8"/>
        <v>0</v>
      </c>
      <c r="R71" s="29">
        <f t="shared" si="13"/>
      </c>
      <c r="S71" s="30">
        <f t="shared" si="11"/>
      </c>
      <c r="T71" s="66">
        <f t="shared" si="5"/>
        <v>0</v>
      </c>
      <c r="U71" s="66">
        <f t="shared" si="5"/>
        <v>0</v>
      </c>
      <c r="V71" s="66">
        <f t="shared" si="5"/>
        <v>0</v>
      </c>
      <c r="W71" s="1">
        <f t="shared" si="9"/>
        <v>0</v>
      </c>
    </row>
    <row r="72" spans="1:23" ht="12.75">
      <c r="A72" s="17"/>
      <c r="B72" s="18"/>
      <c r="C72" s="18"/>
      <c r="D72" s="19"/>
      <c r="E72" s="64">
        <f t="shared" si="6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7"/>
        <v>0</v>
      </c>
      <c r="O72" s="26">
        <f t="shared" si="12"/>
      </c>
      <c r="P72" s="27">
        <f t="shared" si="10"/>
      </c>
      <c r="Q72" s="28">
        <f t="shared" si="8"/>
        <v>0</v>
      </c>
      <c r="R72" s="29">
        <f t="shared" si="13"/>
      </c>
      <c r="S72" s="30">
        <f t="shared" si="11"/>
      </c>
      <c r="T72" s="66">
        <f t="shared" si="5"/>
        <v>0</v>
      </c>
      <c r="U72" s="66">
        <f t="shared" si="5"/>
        <v>0</v>
      </c>
      <c r="V72" s="66">
        <f t="shared" si="5"/>
        <v>0</v>
      </c>
      <c r="W72" s="1">
        <f t="shared" si="9"/>
        <v>0</v>
      </c>
    </row>
    <row r="73" spans="1:23" ht="12.75">
      <c r="A73" s="17"/>
      <c r="B73" s="18"/>
      <c r="C73" s="18"/>
      <c r="D73" s="19"/>
      <c r="E73" s="64">
        <f t="shared" si="6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7"/>
        <v>0</v>
      </c>
      <c r="O73" s="26">
        <f t="shared" si="12"/>
      </c>
      <c r="P73" s="27">
        <f t="shared" si="10"/>
      </c>
      <c r="Q73" s="28">
        <f t="shared" si="8"/>
        <v>0</v>
      </c>
      <c r="R73" s="29">
        <f t="shared" si="13"/>
      </c>
      <c r="S73" s="30">
        <f t="shared" si="11"/>
      </c>
      <c r="T73" s="66">
        <f t="shared" si="5"/>
        <v>0</v>
      </c>
      <c r="U73" s="66">
        <f t="shared" si="5"/>
        <v>0</v>
      </c>
      <c r="V73" s="66">
        <f t="shared" si="5"/>
        <v>0</v>
      </c>
      <c r="W73" s="1">
        <f t="shared" si="9"/>
        <v>0</v>
      </c>
    </row>
    <row r="74" spans="1:23" ht="12.75">
      <c r="A74" s="17"/>
      <c r="B74" s="18"/>
      <c r="C74" s="18"/>
      <c r="D74" s="19"/>
      <c r="E74" s="64">
        <f t="shared" si="6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7"/>
        <v>0</v>
      </c>
      <c r="O74" s="26">
        <f t="shared" si="12"/>
      </c>
      <c r="P74" s="27">
        <f t="shared" si="10"/>
      </c>
      <c r="Q74" s="28">
        <f t="shared" si="8"/>
        <v>0</v>
      </c>
      <c r="R74" s="29">
        <f t="shared" si="13"/>
      </c>
      <c r="S74" s="30">
        <f t="shared" si="11"/>
      </c>
      <c r="T74" s="66">
        <f t="shared" si="5"/>
        <v>0</v>
      </c>
      <c r="U74" s="66">
        <f t="shared" si="5"/>
        <v>0</v>
      </c>
      <c r="V74" s="66">
        <f t="shared" si="5"/>
        <v>0</v>
      </c>
      <c r="W74" s="1">
        <f t="shared" si="9"/>
        <v>0</v>
      </c>
    </row>
    <row r="75" spans="1:23" ht="12.75">
      <c r="A75" s="17"/>
      <c r="B75" s="18"/>
      <c r="C75" s="18"/>
      <c r="D75" s="19"/>
      <c r="E75" s="64">
        <f t="shared" si="6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7"/>
        <v>0</v>
      </c>
      <c r="O75" s="26">
        <f t="shared" si="12"/>
      </c>
      <c r="P75" s="27">
        <f t="shared" si="10"/>
      </c>
      <c r="Q75" s="28">
        <f t="shared" si="8"/>
        <v>0</v>
      </c>
      <c r="R75" s="29">
        <f t="shared" si="13"/>
      </c>
      <c r="S75" s="30">
        <f t="shared" si="11"/>
      </c>
      <c r="T75" s="66">
        <f t="shared" si="5"/>
        <v>0</v>
      </c>
      <c r="U75" s="66">
        <f t="shared" si="5"/>
        <v>0</v>
      </c>
      <c r="V75" s="66">
        <f t="shared" si="5"/>
        <v>0</v>
      </c>
      <c r="W75" s="1">
        <f t="shared" si="9"/>
        <v>0</v>
      </c>
    </row>
    <row r="76" spans="1:23" ht="12.75">
      <c r="A76" s="17"/>
      <c r="B76" s="18"/>
      <c r="C76" s="18"/>
      <c r="D76" s="19"/>
      <c r="E76" s="64">
        <f t="shared" si="6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7"/>
        <v>0</v>
      </c>
      <c r="O76" s="26">
        <f t="shared" si="12"/>
      </c>
      <c r="P76" s="27">
        <f t="shared" si="10"/>
      </c>
      <c r="Q76" s="28">
        <f t="shared" si="8"/>
        <v>0</v>
      </c>
      <c r="R76" s="29">
        <f t="shared" si="13"/>
      </c>
      <c r="S76" s="30">
        <f t="shared" si="11"/>
      </c>
      <c r="T76" s="66">
        <f t="shared" si="5"/>
        <v>0</v>
      </c>
      <c r="U76" s="66">
        <f t="shared" si="5"/>
        <v>0</v>
      </c>
      <c r="V76" s="66">
        <f t="shared" si="5"/>
        <v>0</v>
      </c>
      <c r="W76" s="1">
        <f t="shared" si="9"/>
        <v>0</v>
      </c>
    </row>
    <row r="77" spans="1:23" ht="12.75">
      <c r="A77" s="17"/>
      <c r="B77" s="18"/>
      <c r="C77" s="18"/>
      <c r="D77" s="19"/>
      <c r="E77" s="64">
        <f t="shared" si="6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7"/>
        <v>0</v>
      </c>
      <c r="O77" s="26">
        <f t="shared" si="12"/>
      </c>
      <c r="P77" s="27">
        <f t="shared" si="10"/>
      </c>
      <c r="Q77" s="28">
        <f t="shared" si="8"/>
        <v>0</v>
      </c>
      <c r="R77" s="29">
        <f t="shared" si="13"/>
      </c>
      <c r="S77" s="30">
        <f t="shared" si="11"/>
      </c>
      <c r="T77" s="66">
        <f t="shared" si="5"/>
        <v>0</v>
      </c>
      <c r="U77" s="66">
        <f t="shared" si="5"/>
        <v>0</v>
      </c>
      <c r="V77" s="66">
        <f t="shared" si="5"/>
        <v>0</v>
      </c>
      <c r="W77" s="1">
        <f t="shared" si="9"/>
        <v>0</v>
      </c>
    </row>
    <row r="78" spans="1:23" ht="12.75">
      <c r="A78" s="17"/>
      <c r="B78" s="18"/>
      <c r="C78" s="18"/>
      <c r="D78" s="19"/>
      <c r="E78" s="64">
        <f t="shared" si="6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7"/>
        <v>0</v>
      </c>
      <c r="O78" s="26">
        <f t="shared" si="12"/>
      </c>
      <c r="P78" s="27">
        <f t="shared" si="10"/>
      </c>
      <c r="Q78" s="28">
        <f t="shared" si="8"/>
        <v>0</v>
      </c>
      <c r="R78" s="29">
        <f t="shared" si="13"/>
      </c>
      <c r="S78" s="30">
        <f t="shared" si="11"/>
      </c>
      <c r="T78" s="66">
        <f t="shared" si="5"/>
        <v>0</v>
      </c>
      <c r="U78" s="66">
        <f t="shared" si="5"/>
        <v>0</v>
      </c>
      <c r="V78" s="66">
        <f t="shared" si="5"/>
        <v>0</v>
      </c>
      <c r="W78" s="1">
        <f t="shared" si="9"/>
        <v>0</v>
      </c>
    </row>
    <row r="79" spans="1:23" ht="12.75">
      <c r="A79" s="17"/>
      <c r="B79" s="18"/>
      <c r="C79" s="18"/>
      <c r="D79" s="19"/>
      <c r="E79" s="64">
        <f t="shared" si="6"/>
        <v>0</v>
      </c>
      <c r="F79" s="31"/>
      <c r="G79" s="21"/>
      <c r="H79" s="74"/>
      <c r="I79" s="74"/>
      <c r="J79" s="22"/>
      <c r="K79" s="4"/>
      <c r="L79" s="23"/>
      <c r="M79" s="24">
        <f t="shared" si="2"/>
        <v>0</v>
      </c>
      <c r="N79" s="25">
        <f t="shared" si="7"/>
        <v>0</v>
      </c>
      <c r="O79" s="26">
        <f t="shared" si="12"/>
      </c>
      <c r="P79" s="27">
        <f t="shared" si="10"/>
      </c>
      <c r="Q79" s="28">
        <f t="shared" si="8"/>
        <v>0</v>
      </c>
      <c r="R79" s="29">
        <f t="shared" si="13"/>
      </c>
      <c r="S79" s="30">
        <f t="shared" si="11"/>
      </c>
      <c r="T79" s="66">
        <f t="shared" si="5"/>
        <v>0</v>
      </c>
      <c r="U79" s="66">
        <f t="shared" si="5"/>
        <v>0</v>
      </c>
      <c r="V79" s="66">
        <f t="shared" si="5"/>
        <v>0</v>
      </c>
      <c r="W79" s="1">
        <f t="shared" si="9"/>
        <v>0</v>
      </c>
    </row>
    <row r="80" spans="1:23" ht="12.75">
      <c r="A80" s="32"/>
      <c r="B80" s="33"/>
      <c r="C80" s="33"/>
      <c r="D80" s="34"/>
      <c r="E80" s="64">
        <f t="shared" si="6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7"/>
        <v>0</v>
      </c>
      <c r="O80" s="26">
        <f t="shared" si="12"/>
      </c>
      <c r="P80" s="27">
        <f t="shared" si="10"/>
      </c>
      <c r="Q80" s="28">
        <f t="shared" si="8"/>
        <v>0</v>
      </c>
      <c r="R80" s="29">
        <f t="shared" si="13"/>
      </c>
      <c r="S80" s="30">
        <f t="shared" si="11"/>
      </c>
      <c r="T80" s="66">
        <f t="shared" si="5"/>
        <v>0</v>
      </c>
      <c r="U80" s="66">
        <f t="shared" si="5"/>
        <v>0</v>
      </c>
      <c r="V80" s="66">
        <f t="shared" si="5"/>
        <v>0</v>
      </c>
      <c r="W80" s="1">
        <f t="shared" si="9"/>
        <v>0</v>
      </c>
    </row>
    <row r="81" spans="1:23" ht="12.75">
      <c r="A81" s="32"/>
      <c r="B81" s="33"/>
      <c r="C81" s="33"/>
      <c r="D81" s="34"/>
      <c r="E81" s="64">
        <f t="shared" si="6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7"/>
        <v>0</v>
      </c>
      <c r="O81" s="26">
        <f t="shared" si="12"/>
      </c>
      <c r="P81" s="27">
        <f t="shared" si="10"/>
      </c>
      <c r="Q81" s="28">
        <f t="shared" si="8"/>
        <v>0</v>
      </c>
      <c r="R81" s="29">
        <f t="shared" si="13"/>
      </c>
      <c r="S81" s="30">
        <f t="shared" si="11"/>
      </c>
      <c r="T81" s="66">
        <f t="shared" si="5"/>
        <v>0</v>
      </c>
      <c r="U81" s="66">
        <f t="shared" si="5"/>
        <v>0</v>
      </c>
      <c r="V81" s="66">
        <f t="shared" si="5"/>
        <v>0</v>
      </c>
      <c r="W81" s="1">
        <f t="shared" si="9"/>
        <v>0</v>
      </c>
    </row>
    <row r="82" spans="1:23" ht="12.75">
      <c r="A82" s="32"/>
      <c r="B82" s="33"/>
      <c r="C82" s="33"/>
      <c r="D82" s="34"/>
      <c r="E82" s="64">
        <f t="shared" si="6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7"/>
        <v>0</v>
      </c>
      <c r="O82" s="26">
        <f t="shared" si="12"/>
      </c>
      <c r="P82" s="27">
        <f t="shared" si="10"/>
      </c>
      <c r="Q82" s="28">
        <f t="shared" si="8"/>
        <v>0</v>
      </c>
      <c r="R82" s="29">
        <f t="shared" si="13"/>
      </c>
      <c r="S82" s="30">
        <f t="shared" si="11"/>
      </c>
      <c r="T82" s="66">
        <f t="shared" si="5"/>
        <v>0</v>
      </c>
      <c r="U82" s="66">
        <f t="shared" si="5"/>
        <v>0</v>
      </c>
      <c r="V82" s="66">
        <f t="shared" si="5"/>
        <v>0</v>
      </c>
      <c r="W82" s="1">
        <f t="shared" si="9"/>
        <v>0</v>
      </c>
    </row>
    <row r="83" spans="1:23" ht="13.5" thickBot="1">
      <c r="A83" s="32"/>
      <c r="B83" s="33"/>
      <c r="C83" s="33"/>
      <c r="D83" s="34"/>
      <c r="E83" s="64">
        <f t="shared" si="6"/>
        <v>0</v>
      </c>
      <c r="F83" s="35"/>
      <c r="G83" s="21"/>
      <c r="H83" s="74"/>
      <c r="I83" s="74"/>
      <c r="J83" s="37"/>
      <c r="K83" s="36"/>
      <c r="L83" s="38"/>
      <c r="M83" s="24">
        <f t="shared" si="2"/>
        <v>0</v>
      </c>
      <c r="N83" s="25">
        <f t="shared" si="7"/>
        <v>0</v>
      </c>
      <c r="O83" s="26">
        <f t="shared" si="12"/>
      </c>
      <c r="P83" s="27">
        <f t="shared" si="10"/>
      </c>
      <c r="Q83" s="28">
        <f t="shared" si="8"/>
        <v>0</v>
      </c>
      <c r="R83" s="29">
        <f t="shared" si="13"/>
      </c>
      <c r="S83" s="30">
        <f t="shared" si="11"/>
      </c>
      <c r="T83" s="66">
        <f t="shared" si="5"/>
        <v>0</v>
      </c>
      <c r="U83" s="66">
        <f t="shared" si="5"/>
        <v>0</v>
      </c>
      <c r="V83" s="66">
        <f t="shared" si="5"/>
        <v>0</v>
      </c>
      <c r="W83" s="1">
        <f t="shared" si="9"/>
        <v>0</v>
      </c>
    </row>
    <row r="84" spans="1:19" ht="31.5" customHeight="1" thickBot="1">
      <c r="A84" s="39"/>
      <c r="B84" s="39"/>
      <c r="C84" s="39"/>
      <c r="D84" s="40">
        <f>SUM(D28:D83)</f>
        <v>0</v>
      </c>
      <c r="E84" s="40">
        <f>SUM(E28:E83)</f>
        <v>0</v>
      </c>
      <c r="F84" s="39"/>
      <c r="G84" s="39"/>
      <c r="H84" s="39"/>
      <c r="I84" s="39"/>
      <c r="J84" s="39"/>
      <c r="K84" s="41"/>
      <c r="L84" s="39"/>
      <c r="M84" s="42">
        <f>SUM(M28:M83)</f>
        <v>0</v>
      </c>
      <c r="N84" s="43" t="e">
        <f aca="true" t="shared" si="14" ref="N84:S84">SUM(N28:N83)</f>
        <v>#VALUE!</v>
      </c>
      <c r="O84" s="44">
        <f t="shared" si="14"/>
        <v>0</v>
      </c>
      <c r="P84" s="45">
        <f t="shared" si="14"/>
        <v>0</v>
      </c>
      <c r="Q84" s="46" t="e">
        <f t="shared" si="14"/>
        <v>#VALUE!</v>
      </c>
      <c r="R84" s="47">
        <f t="shared" si="14"/>
        <v>0</v>
      </c>
      <c r="S84" s="48">
        <f t="shared" si="14"/>
        <v>0</v>
      </c>
    </row>
    <row r="85" ht="13.5" thickBot="1"/>
    <row r="86" spans="1:18" ht="12.75">
      <c r="A86" s="121" t="s">
        <v>36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49"/>
      <c r="N86" s="49"/>
      <c r="O86" s="50"/>
      <c r="P86" s="50"/>
      <c r="Q86" s="49"/>
      <c r="R86" s="50"/>
    </row>
    <row r="87" spans="1:18" ht="12.7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51"/>
      <c r="N87" s="51"/>
      <c r="O87" s="52"/>
      <c r="P87" s="52"/>
      <c r="Q87" s="51"/>
      <c r="R87" s="52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2"/>
      <c r="P90" s="52"/>
      <c r="Q90" s="51"/>
      <c r="R90" s="52"/>
    </row>
    <row r="91" spans="1:18" ht="12.7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51"/>
      <c r="N91" s="51"/>
      <c r="O91" s="51"/>
      <c r="P91" s="51"/>
      <c r="Q91" s="51"/>
      <c r="R91" s="51"/>
    </row>
    <row r="92" spans="1:18" ht="13.5" thickBot="1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53"/>
      <c r="N92" s="53"/>
      <c r="O92" s="53"/>
      <c r="P92" s="53"/>
      <c r="Q92" s="53"/>
      <c r="R92" s="53"/>
    </row>
  </sheetData>
  <sheetProtection password="CB95" sheet="1" selectLockedCells="1"/>
  <mergeCells count="28">
    <mergeCell ref="M24:O25"/>
    <mergeCell ref="P24:P25"/>
    <mergeCell ref="Q24:R25"/>
    <mergeCell ref="S24:S25"/>
    <mergeCell ref="A25:B25"/>
    <mergeCell ref="F17:J17"/>
    <mergeCell ref="D18:E18"/>
    <mergeCell ref="F18:J18"/>
    <mergeCell ref="C19:C20"/>
    <mergeCell ref="D19:E20"/>
    <mergeCell ref="F19:J19"/>
    <mergeCell ref="F20:J20"/>
    <mergeCell ref="A14:B14"/>
    <mergeCell ref="D14:E14"/>
    <mergeCell ref="C15:C16"/>
    <mergeCell ref="D15:E16"/>
    <mergeCell ref="F15:J15"/>
    <mergeCell ref="F16:J16"/>
    <mergeCell ref="B9:J9"/>
    <mergeCell ref="A86:L92"/>
    <mergeCell ref="L13:L14"/>
    <mergeCell ref="B5:J5"/>
    <mergeCell ref="B6:J6"/>
    <mergeCell ref="B8:J8"/>
    <mergeCell ref="A12:B12"/>
    <mergeCell ref="C12:C13"/>
    <mergeCell ref="A13:B13"/>
    <mergeCell ref="K13:K14"/>
  </mergeCells>
  <conditionalFormatting sqref="D84:E84 M28:O84">
    <cfRule type="cellIs" priority="21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22" dxfId="49" operator="lessThan" stopIfTrue="1">
      <formula>10</formula>
    </cfRule>
    <cfRule type="cellIs" priority="23" dxfId="252" operator="between" stopIfTrue="1">
      <formula>10</formula>
      <formula>30</formula>
    </cfRule>
    <cfRule type="cellIs" priority="24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25" dxfId="46" operator="lessThan" stopIfTrue="1">
      <formula>10</formula>
    </cfRule>
    <cfRule type="cellIs" priority="26" dxfId="45" operator="between" stopIfTrue="1">
      <formula>10.00000001</formula>
      <formula>30</formula>
    </cfRule>
    <cfRule type="cellIs" priority="27" dxfId="253" operator="greaterThan" stopIfTrue="1">
      <formula>30.0000001</formula>
    </cfRule>
  </conditionalFormatting>
  <conditionalFormatting sqref="Q28:R84">
    <cfRule type="cellIs" priority="28" dxfId="44" operator="equal" stopIfTrue="1">
      <formula>0</formula>
    </cfRule>
  </conditionalFormatting>
  <conditionalFormatting sqref="P28:P84">
    <cfRule type="cellIs" priority="29" dxfId="43" operator="equal" stopIfTrue="1">
      <formula>0</formula>
    </cfRule>
  </conditionalFormatting>
  <conditionalFormatting sqref="S28:S84">
    <cfRule type="cellIs" priority="30" dxfId="42" operator="equal" stopIfTrue="1">
      <formula>0</formula>
    </cfRule>
  </conditionalFormatting>
  <conditionalFormatting sqref="L13">
    <cfRule type="expression" priority="14" dxfId="35" stopIfTrue="1">
      <formula>$D15&lt;2</formula>
    </cfRule>
  </conditionalFormatting>
  <conditionalFormatting sqref="L15">
    <cfRule type="expression" priority="13" dxfId="30" stopIfTrue="1">
      <formula>$D15&lt;2</formula>
    </cfRule>
  </conditionalFormatting>
  <conditionalFormatting sqref="L16">
    <cfRule type="expression" priority="12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5.5742187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7109375" style="1" customWidth="1"/>
    <col min="12" max="12" width="20.00390625" style="1" customWidth="1"/>
    <col min="13" max="15" width="20.00390625" style="1" hidden="1" customWidth="1"/>
    <col min="16" max="16" width="2.28125" style="1" hidden="1" customWidth="1"/>
    <col min="17" max="17" width="19.8515625" style="1" hidden="1" customWidth="1"/>
    <col min="18" max="18" width="19.00390625" style="1" hidden="1" customWidth="1"/>
    <col min="19" max="19" width="19.7109375" style="1" hidden="1" customWidth="1"/>
    <col min="20" max="20" width="18.421875" style="1" hidden="1" customWidth="1"/>
    <col min="21" max="21" width="17.421875" style="1" hidden="1" customWidth="1"/>
    <col min="22" max="23" width="19.0039062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 t="s">
        <v>62</v>
      </c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 t="s">
        <v>62</v>
      </c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116"/>
      <c r="D7" s="116"/>
      <c r="E7" s="116"/>
      <c r="F7" s="116"/>
      <c r="G7" s="116"/>
      <c r="H7" s="116"/>
      <c r="I7" s="116"/>
      <c r="J7" s="117"/>
    </row>
    <row r="8" spans="1:10" ht="24.75" customHeight="1" thickBot="1">
      <c r="A8" s="57" t="s">
        <v>100</v>
      </c>
      <c r="B8" s="186" t="s">
        <v>62</v>
      </c>
      <c r="C8" s="187"/>
      <c r="D8" s="188"/>
      <c r="E8" s="188"/>
      <c r="F8" s="188"/>
      <c r="G8" s="188"/>
      <c r="H8" s="189"/>
      <c r="I8" s="189"/>
      <c r="J8" s="190"/>
    </row>
    <row r="9" spans="1:10" ht="24.75" customHeight="1" thickBot="1">
      <c r="A9" s="57" t="s">
        <v>98</v>
      </c>
      <c r="B9" s="186" t="s">
        <v>62</v>
      </c>
      <c r="C9" s="187"/>
      <c r="D9" s="188"/>
      <c r="E9" s="188"/>
      <c r="F9" s="188"/>
      <c r="G9" s="188"/>
      <c r="H9" s="189"/>
      <c r="I9" s="189"/>
      <c r="J9" s="19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60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/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SUM(M28:M83)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6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N84</f>
        <v>#VALUE!</v>
      </c>
      <c r="L18" s="95" t="e">
        <f>Q84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114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'WC 4'!J28+'WC 5'!J28+'WC 6'!J28+'WC 7'!J28+'WC 8'!J28+'WC 9'!J28+'WC 10'!J28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98" t="s">
        <v>50</v>
      </c>
      <c r="E26" s="98" t="s">
        <v>49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99" t="s">
        <v>28</v>
      </c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89" t="s">
        <v>62</v>
      </c>
      <c r="B28" s="18" t="s">
        <v>62</v>
      </c>
      <c r="C28" s="90" t="s">
        <v>62</v>
      </c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IF($K$16=0,"",(D28*B20/$K$16)+(D28*B20*(J28+W24)/$K$16))</f>
      </c>
      <c r="P28" s="27">
        <f aca="true" t="shared" si="0" ref="P28:P83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IF($K$16=0,"",(D28*B20/$L$16)+(D28*B20*(J28+W24)/$L$16))</f>
      </c>
      <c r="S28" s="30">
        <f aca="true" t="shared" si="1" ref="S28:S83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 t="s">
        <v>62</v>
      </c>
      <c r="B29" s="90" t="s">
        <v>62</v>
      </c>
      <c r="C29" s="90" t="s">
        <v>62</v>
      </c>
      <c r="D29" s="91"/>
      <c r="E29" s="64">
        <f>D29*1.2</f>
        <v>0</v>
      </c>
      <c r="F29" s="20" t="s">
        <v>62</v>
      </c>
      <c r="G29" s="54"/>
      <c r="H29" s="74"/>
      <c r="I29" s="74"/>
      <c r="J29" s="22" t="s">
        <v>62</v>
      </c>
      <c r="K29" s="92"/>
      <c r="L29" s="93"/>
      <c r="M29" s="24">
        <f aca="true" t="shared" si="2" ref="M29:M83">IF(K29=0,0,K29/L29)</f>
        <v>0</v>
      </c>
      <c r="N29" s="25">
        <f>IF(G29=0,0,IF(W29=1,O29/(3600/G29/60)/F29,IF(W29=2,O29/(3600/H29/60)/F29,O29/(3600/I29/60)/F29)))</f>
        <v>0</v>
      </c>
      <c r="O29" s="26">
        <f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>IF($K$16=0,"",(D29*$B$20/$L$16)+(D29*$B$20*J29/$L$16))</f>
      </c>
      <c r="S29" s="30">
        <f t="shared" si="1"/>
      </c>
      <c r="T29" s="66">
        <f aca="true" t="shared" si="3" ref="T29:V83">IF(ISBLANK(G29)=TRUE,0,1)</f>
        <v>0</v>
      </c>
      <c r="U29" s="66">
        <f t="shared" si="3"/>
        <v>0</v>
      </c>
      <c r="V29" s="66">
        <f t="shared" si="3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4" ref="E30:E83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 aca="true" t="shared" si="5" ref="N30:N83">IF(G30=0,0,IF(W30=1,O30/(3600/G30/60)/F30,IF(W30=2,O30/(3600/H30/60)/F30,O30/(3600/I30/60)/F30)))</f>
        <v>0</v>
      </c>
      <c r="O30" s="26">
        <f aca="true" t="shared" si="6" ref="O30:O83">IF($K$16=0,"",(D30*$B$20/$K$16)+(D30*$B$20*J30/$K$16))</f>
      </c>
      <c r="P30" s="27">
        <f t="shared" si="0"/>
      </c>
      <c r="Q30" s="28">
        <f aca="true" t="shared" si="7" ref="Q30:Q83">IF(G30=0,0,IF(W30=1,R30/(3600/G30/60)/F30,IF(W30=2,R30/(3600/H30/60)/F30,R30/(3600/I30/60)/F30)))</f>
        <v>0</v>
      </c>
      <c r="R30" s="29">
        <f aca="true" t="shared" si="8" ref="R30:R83">IF($K$16=0,"",(D30*$B$20/$L$16)+(D30*$B$20*J30/$L$16))</f>
      </c>
      <c r="S30" s="30">
        <f t="shared" si="1"/>
      </c>
      <c r="T30" s="66">
        <f t="shared" si="3"/>
        <v>0</v>
      </c>
      <c r="U30" s="66">
        <f t="shared" si="3"/>
        <v>0</v>
      </c>
      <c r="V30" s="66">
        <f t="shared" si="3"/>
        <v>0</v>
      </c>
      <c r="W30" s="1">
        <f aca="true" t="shared" si="9" ref="W30:W83">SUM(T30:V30)</f>
        <v>0</v>
      </c>
    </row>
    <row r="31" spans="1:23" ht="12.75">
      <c r="A31" s="17"/>
      <c r="B31" s="18"/>
      <c r="C31" s="18"/>
      <c r="D31" s="19"/>
      <c r="E31" s="64">
        <f t="shared" si="4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 t="shared" si="5"/>
        <v>0</v>
      </c>
      <c r="O31" s="26">
        <f t="shared" si="6"/>
      </c>
      <c r="P31" s="27">
        <f t="shared" si="0"/>
      </c>
      <c r="Q31" s="28">
        <f t="shared" si="7"/>
        <v>0</v>
      </c>
      <c r="R31" s="29">
        <f t="shared" si="8"/>
      </c>
      <c r="S31" s="30">
        <f t="shared" si="1"/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1">
        <f t="shared" si="9"/>
        <v>0</v>
      </c>
    </row>
    <row r="32" spans="1:23" ht="12.75">
      <c r="A32" s="17"/>
      <c r="B32" s="18"/>
      <c r="C32" s="18"/>
      <c r="D32" s="19"/>
      <c r="E32" s="64">
        <f t="shared" si="4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t="shared" si="5"/>
        <v>0</v>
      </c>
      <c r="O32" s="26">
        <f t="shared" si="6"/>
      </c>
      <c r="P32" s="27">
        <f t="shared" si="0"/>
      </c>
      <c r="Q32" s="28">
        <f t="shared" si="7"/>
        <v>0</v>
      </c>
      <c r="R32" s="29">
        <f t="shared" si="8"/>
      </c>
      <c r="S32" s="30">
        <f t="shared" si="1"/>
      </c>
      <c r="T32" s="66">
        <f t="shared" si="3"/>
        <v>0</v>
      </c>
      <c r="U32" s="66">
        <f t="shared" si="3"/>
        <v>0</v>
      </c>
      <c r="V32" s="66">
        <f t="shared" si="3"/>
        <v>0</v>
      </c>
      <c r="W32" s="1">
        <f t="shared" si="9"/>
        <v>0</v>
      </c>
    </row>
    <row r="33" spans="1:23" ht="12.75">
      <c r="A33" s="17"/>
      <c r="B33" s="18"/>
      <c r="C33" s="18"/>
      <c r="D33" s="19"/>
      <c r="E33" s="64">
        <f t="shared" si="4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5"/>
        <v>0</v>
      </c>
      <c r="O33" s="26">
        <f t="shared" si="6"/>
      </c>
      <c r="P33" s="27">
        <f t="shared" si="0"/>
      </c>
      <c r="Q33" s="28">
        <f t="shared" si="7"/>
        <v>0</v>
      </c>
      <c r="R33" s="29">
        <f t="shared" si="8"/>
      </c>
      <c r="S33" s="30">
        <f t="shared" si="1"/>
      </c>
      <c r="T33" s="66">
        <f t="shared" si="3"/>
        <v>0</v>
      </c>
      <c r="U33" s="66">
        <f t="shared" si="3"/>
        <v>0</v>
      </c>
      <c r="V33" s="66">
        <f t="shared" si="3"/>
        <v>0</v>
      </c>
      <c r="W33" s="1">
        <f t="shared" si="9"/>
        <v>0</v>
      </c>
    </row>
    <row r="34" spans="1:23" ht="12.75">
      <c r="A34" s="17"/>
      <c r="B34" s="18"/>
      <c r="C34" s="18"/>
      <c r="D34" s="19"/>
      <c r="E34" s="64">
        <f t="shared" si="4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5"/>
        <v>0</v>
      </c>
      <c r="O34" s="26">
        <f t="shared" si="6"/>
      </c>
      <c r="P34" s="27">
        <f t="shared" si="0"/>
      </c>
      <c r="Q34" s="28">
        <f t="shared" si="7"/>
        <v>0</v>
      </c>
      <c r="R34" s="29">
        <f t="shared" si="8"/>
      </c>
      <c r="S34" s="30">
        <f t="shared" si="1"/>
      </c>
      <c r="T34" s="66">
        <f t="shared" si="3"/>
        <v>0</v>
      </c>
      <c r="U34" s="66">
        <f t="shared" si="3"/>
        <v>0</v>
      </c>
      <c r="V34" s="66">
        <f t="shared" si="3"/>
        <v>0</v>
      </c>
      <c r="W34" s="1">
        <f t="shared" si="9"/>
        <v>0</v>
      </c>
    </row>
    <row r="35" spans="1:23" ht="12.75">
      <c r="A35" s="17"/>
      <c r="B35" s="18"/>
      <c r="C35" s="18"/>
      <c r="D35" s="19"/>
      <c r="E35" s="64">
        <f t="shared" si="4"/>
        <v>0</v>
      </c>
      <c r="F35" s="31"/>
      <c r="G35" s="54"/>
      <c r="H35" s="74"/>
      <c r="I35" s="74"/>
      <c r="J35" s="22"/>
      <c r="K35" s="4"/>
      <c r="L35" s="23"/>
      <c r="M35" s="24">
        <f t="shared" si="2"/>
        <v>0</v>
      </c>
      <c r="N35" s="25">
        <f t="shared" si="5"/>
        <v>0</v>
      </c>
      <c r="O35" s="26">
        <f t="shared" si="6"/>
      </c>
      <c r="P35" s="27">
        <f t="shared" si="0"/>
      </c>
      <c r="Q35" s="28">
        <f t="shared" si="7"/>
        <v>0</v>
      </c>
      <c r="R35" s="29">
        <f t="shared" si="8"/>
      </c>
      <c r="S35" s="30">
        <f t="shared" si="1"/>
      </c>
      <c r="T35" s="66">
        <f t="shared" si="3"/>
        <v>0</v>
      </c>
      <c r="U35" s="66">
        <f t="shared" si="3"/>
        <v>0</v>
      </c>
      <c r="V35" s="66">
        <f t="shared" si="3"/>
        <v>0</v>
      </c>
      <c r="W35" s="1">
        <f t="shared" si="9"/>
        <v>0</v>
      </c>
    </row>
    <row r="36" spans="1:23" ht="12.75">
      <c r="A36" s="17"/>
      <c r="B36" s="18"/>
      <c r="C36" s="18"/>
      <c r="D36" s="19"/>
      <c r="E36" s="64">
        <f t="shared" si="4"/>
        <v>0</v>
      </c>
      <c r="F36" s="31"/>
      <c r="G36" s="54"/>
      <c r="H36" s="74"/>
      <c r="I36" s="74"/>
      <c r="J36" s="22"/>
      <c r="K36" s="4"/>
      <c r="L36" s="23"/>
      <c r="M36" s="24">
        <f t="shared" si="2"/>
        <v>0</v>
      </c>
      <c r="N36" s="25">
        <f t="shared" si="5"/>
        <v>0</v>
      </c>
      <c r="O36" s="26">
        <f t="shared" si="6"/>
      </c>
      <c r="P36" s="27">
        <f t="shared" si="0"/>
      </c>
      <c r="Q36" s="28">
        <f t="shared" si="7"/>
        <v>0</v>
      </c>
      <c r="R36" s="29">
        <f t="shared" si="8"/>
      </c>
      <c r="S36" s="30">
        <f t="shared" si="1"/>
      </c>
      <c r="T36" s="66">
        <f t="shared" si="3"/>
        <v>0</v>
      </c>
      <c r="U36" s="66">
        <f t="shared" si="3"/>
        <v>0</v>
      </c>
      <c r="V36" s="66">
        <f t="shared" si="3"/>
        <v>0</v>
      </c>
      <c r="W36" s="1">
        <f t="shared" si="9"/>
        <v>0</v>
      </c>
    </row>
    <row r="37" spans="1:23" ht="12.75">
      <c r="A37" s="17"/>
      <c r="B37" s="18"/>
      <c r="C37" s="18"/>
      <c r="D37" s="19"/>
      <c r="E37" s="64">
        <f t="shared" si="4"/>
        <v>0</v>
      </c>
      <c r="F37" s="31"/>
      <c r="G37" s="54"/>
      <c r="H37" s="74"/>
      <c r="I37" s="74"/>
      <c r="J37" s="22"/>
      <c r="K37" s="4"/>
      <c r="L37" s="23"/>
      <c r="M37" s="24">
        <f t="shared" si="2"/>
        <v>0</v>
      </c>
      <c r="N37" s="25">
        <f t="shared" si="5"/>
        <v>0</v>
      </c>
      <c r="O37" s="26">
        <f t="shared" si="6"/>
      </c>
      <c r="P37" s="27">
        <f t="shared" si="0"/>
      </c>
      <c r="Q37" s="28">
        <f t="shared" si="7"/>
        <v>0</v>
      </c>
      <c r="R37" s="29">
        <f t="shared" si="8"/>
      </c>
      <c r="S37" s="30">
        <f t="shared" si="1"/>
      </c>
      <c r="T37" s="66">
        <f t="shared" si="3"/>
        <v>0</v>
      </c>
      <c r="U37" s="66">
        <f t="shared" si="3"/>
        <v>0</v>
      </c>
      <c r="V37" s="66">
        <f t="shared" si="3"/>
        <v>0</v>
      </c>
      <c r="W37" s="1">
        <f t="shared" si="9"/>
        <v>0</v>
      </c>
    </row>
    <row r="38" spans="1:23" ht="12.75">
      <c r="A38" s="17"/>
      <c r="B38" s="18"/>
      <c r="C38" s="18"/>
      <c r="D38" s="19"/>
      <c r="E38" s="64">
        <f t="shared" si="4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5"/>
        <v>0</v>
      </c>
      <c r="O38" s="26">
        <f t="shared" si="6"/>
      </c>
      <c r="P38" s="27">
        <f t="shared" si="0"/>
      </c>
      <c r="Q38" s="28">
        <f t="shared" si="7"/>
        <v>0</v>
      </c>
      <c r="R38" s="29">
        <f t="shared" si="8"/>
      </c>
      <c r="S38" s="30">
        <f t="shared" si="1"/>
      </c>
      <c r="T38" s="66">
        <f t="shared" si="3"/>
        <v>0</v>
      </c>
      <c r="U38" s="66">
        <f t="shared" si="3"/>
        <v>0</v>
      </c>
      <c r="V38" s="66">
        <f t="shared" si="3"/>
        <v>0</v>
      </c>
      <c r="W38" s="1">
        <f t="shared" si="9"/>
        <v>0</v>
      </c>
    </row>
    <row r="39" spans="1:23" ht="12.75">
      <c r="A39" s="17"/>
      <c r="B39" s="18"/>
      <c r="C39" s="18"/>
      <c r="D39" s="19"/>
      <c r="E39" s="64">
        <f t="shared" si="4"/>
        <v>0</v>
      </c>
      <c r="F39" s="31"/>
      <c r="G39" s="21"/>
      <c r="H39" s="74"/>
      <c r="I39" s="74"/>
      <c r="J39" s="22"/>
      <c r="K39" s="4"/>
      <c r="L39" s="23"/>
      <c r="M39" s="24">
        <f t="shared" si="2"/>
        <v>0</v>
      </c>
      <c r="N39" s="25">
        <f t="shared" si="5"/>
        <v>0</v>
      </c>
      <c r="O39" s="26">
        <f t="shared" si="6"/>
      </c>
      <c r="P39" s="27">
        <f t="shared" si="0"/>
      </c>
      <c r="Q39" s="28">
        <f t="shared" si="7"/>
        <v>0</v>
      </c>
      <c r="R39" s="29">
        <f t="shared" si="8"/>
      </c>
      <c r="S39" s="30">
        <f t="shared" si="1"/>
      </c>
      <c r="T39" s="66">
        <f t="shared" si="3"/>
        <v>0</v>
      </c>
      <c r="U39" s="66">
        <f t="shared" si="3"/>
        <v>0</v>
      </c>
      <c r="V39" s="66">
        <f t="shared" si="3"/>
        <v>0</v>
      </c>
      <c r="W39" s="1">
        <f t="shared" si="9"/>
        <v>0</v>
      </c>
    </row>
    <row r="40" spans="1:23" ht="12.75">
      <c r="A40" s="17"/>
      <c r="B40" s="18"/>
      <c r="C40" s="18"/>
      <c r="D40" s="19"/>
      <c r="E40" s="64">
        <f t="shared" si="4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5"/>
        <v>0</v>
      </c>
      <c r="O40" s="26">
        <f t="shared" si="6"/>
      </c>
      <c r="P40" s="27">
        <f t="shared" si="0"/>
      </c>
      <c r="Q40" s="28">
        <f t="shared" si="7"/>
        <v>0</v>
      </c>
      <c r="R40" s="29">
        <f>IF($K$16=0,"",(D40*$B$20/$L$16)+(D40*$B$20*J40/$L$16))</f>
      </c>
      <c r="S40" s="30">
        <f t="shared" si="1"/>
      </c>
      <c r="T40" s="66">
        <f t="shared" si="3"/>
        <v>0</v>
      </c>
      <c r="U40" s="66">
        <f t="shared" si="3"/>
        <v>0</v>
      </c>
      <c r="V40" s="66">
        <f t="shared" si="3"/>
        <v>0</v>
      </c>
      <c r="W40" s="1">
        <f t="shared" si="9"/>
        <v>0</v>
      </c>
    </row>
    <row r="41" spans="1:23" ht="12.75">
      <c r="A41" s="17"/>
      <c r="B41" s="18"/>
      <c r="C41" s="18"/>
      <c r="D41" s="19"/>
      <c r="E41" s="64">
        <f t="shared" si="4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5"/>
        <v>0</v>
      </c>
      <c r="O41" s="26">
        <f t="shared" si="6"/>
      </c>
      <c r="P41" s="27">
        <f t="shared" si="0"/>
      </c>
      <c r="Q41" s="28">
        <f t="shared" si="7"/>
        <v>0</v>
      </c>
      <c r="R41" s="29">
        <f t="shared" si="8"/>
      </c>
      <c r="S41" s="30">
        <f t="shared" si="1"/>
      </c>
      <c r="T41" s="66">
        <f t="shared" si="3"/>
        <v>0</v>
      </c>
      <c r="U41" s="66">
        <f t="shared" si="3"/>
        <v>0</v>
      </c>
      <c r="V41" s="66">
        <f t="shared" si="3"/>
        <v>0</v>
      </c>
      <c r="W41" s="1">
        <f t="shared" si="9"/>
        <v>0</v>
      </c>
    </row>
    <row r="42" spans="1:23" ht="12.75">
      <c r="A42" s="17"/>
      <c r="B42" s="18"/>
      <c r="C42" s="18"/>
      <c r="D42" s="19"/>
      <c r="E42" s="64">
        <f t="shared" si="4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5"/>
        <v>0</v>
      </c>
      <c r="O42" s="26">
        <f t="shared" si="6"/>
      </c>
      <c r="P42" s="27">
        <f t="shared" si="0"/>
      </c>
      <c r="Q42" s="28">
        <f t="shared" si="7"/>
        <v>0</v>
      </c>
      <c r="R42" s="29">
        <f t="shared" si="8"/>
      </c>
      <c r="S42" s="30">
        <f t="shared" si="1"/>
      </c>
      <c r="T42" s="66">
        <f t="shared" si="3"/>
        <v>0</v>
      </c>
      <c r="U42" s="66">
        <f t="shared" si="3"/>
        <v>0</v>
      </c>
      <c r="V42" s="66">
        <f t="shared" si="3"/>
        <v>0</v>
      </c>
      <c r="W42" s="1">
        <f t="shared" si="9"/>
        <v>0</v>
      </c>
    </row>
    <row r="43" spans="1:23" ht="12.75">
      <c r="A43" s="17"/>
      <c r="B43" s="18"/>
      <c r="C43" s="18"/>
      <c r="D43" s="19"/>
      <c r="E43" s="64">
        <f t="shared" si="4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5"/>
        <v>0</v>
      </c>
      <c r="O43" s="26">
        <f t="shared" si="6"/>
      </c>
      <c r="P43" s="27">
        <f t="shared" si="0"/>
      </c>
      <c r="Q43" s="28">
        <f t="shared" si="7"/>
        <v>0</v>
      </c>
      <c r="R43" s="29">
        <f t="shared" si="8"/>
      </c>
      <c r="S43" s="30">
        <f t="shared" si="1"/>
      </c>
      <c r="T43" s="66">
        <f t="shared" si="3"/>
        <v>0</v>
      </c>
      <c r="U43" s="66">
        <f t="shared" si="3"/>
        <v>0</v>
      </c>
      <c r="V43" s="66">
        <f t="shared" si="3"/>
        <v>0</v>
      </c>
      <c r="W43" s="1">
        <f t="shared" si="9"/>
        <v>0</v>
      </c>
    </row>
    <row r="44" spans="1:23" ht="12.75">
      <c r="A44" s="17"/>
      <c r="B44" s="18"/>
      <c r="C44" s="18"/>
      <c r="D44" s="19"/>
      <c r="E44" s="64">
        <f t="shared" si="4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5"/>
        <v>0</v>
      </c>
      <c r="O44" s="26">
        <f t="shared" si="6"/>
      </c>
      <c r="P44" s="27">
        <f t="shared" si="0"/>
      </c>
      <c r="Q44" s="28">
        <f t="shared" si="7"/>
        <v>0</v>
      </c>
      <c r="R44" s="29">
        <f t="shared" si="8"/>
      </c>
      <c r="S44" s="30">
        <f t="shared" si="1"/>
      </c>
      <c r="T44" s="66">
        <f t="shared" si="3"/>
        <v>0</v>
      </c>
      <c r="U44" s="66">
        <f t="shared" si="3"/>
        <v>0</v>
      </c>
      <c r="V44" s="66">
        <f t="shared" si="3"/>
        <v>0</v>
      </c>
      <c r="W44" s="1">
        <f t="shared" si="9"/>
        <v>0</v>
      </c>
    </row>
    <row r="45" spans="1:23" ht="12.75">
      <c r="A45" s="17"/>
      <c r="B45" s="18"/>
      <c r="C45" s="18"/>
      <c r="D45" s="19"/>
      <c r="E45" s="64">
        <f t="shared" si="4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5"/>
        <v>0</v>
      </c>
      <c r="O45" s="26">
        <f t="shared" si="6"/>
      </c>
      <c r="P45" s="27">
        <f t="shared" si="0"/>
      </c>
      <c r="Q45" s="28">
        <f t="shared" si="7"/>
        <v>0</v>
      </c>
      <c r="R45" s="29">
        <f t="shared" si="8"/>
      </c>
      <c r="S45" s="30">
        <f t="shared" si="1"/>
      </c>
      <c r="T45" s="66">
        <f t="shared" si="3"/>
        <v>0</v>
      </c>
      <c r="U45" s="66">
        <f t="shared" si="3"/>
        <v>0</v>
      </c>
      <c r="V45" s="66">
        <f t="shared" si="3"/>
        <v>0</v>
      </c>
      <c r="W45" s="1">
        <f t="shared" si="9"/>
        <v>0</v>
      </c>
    </row>
    <row r="46" spans="1:23" ht="12.75">
      <c r="A46" s="17"/>
      <c r="B46" s="18"/>
      <c r="C46" s="18"/>
      <c r="D46" s="19"/>
      <c r="E46" s="64">
        <f t="shared" si="4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5"/>
        <v>0</v>
      </c>
      <c r="O46" s="26">
        <f t="shared" si="6"/>
      </c>
      <c r="P46" s="27">
        <f t="shared" si="0"/>
      </c>
      <c r="Q46" s="28">
        <f t="shared" si="7"/>
        <v>0</v>
      </c>
      <c r="R46" s="29">
        <f t="shared" si="8"/>
      </c>
      <c r="S46" s="30">
        <f t="shared" si="1"/>
      </c>
      <c r="T46" s="66">
        <f t="shared" si="3"/>
        <v>0</v>
      </c>
      <c r="U46" s="66">
        <f t="shared" si="3"/>
        <v>0</v>
      </c>
      <c r="V46" s="66">
        <f t="shared" si="3"/>
        <v>0</v>
      </c>
      <c r="W46" s="1">
        <f t="shared" si="9"/>
        <v>0</v>
      </c>
    </row>
    <row r="47" spans="1:23" ht="12.75">
      <c r="A47" s="17"/>
      <c r="B47" s="18"/>
      <c r="C47" s="18"/>
      <c r="D47" s="19"/>
      <c r="E47" s="64">
        <f t="shared" si="4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5"/>
        <v>0</v>
      </c>
      <c r="O47" s="26">
        <f t="shared" si="6"/>
      </c>
      <c r="P47" s="27">
        <f t="shared" si="0"/>
      </c>
      <c r="Q47" s="28">
        <f t="shared" si="7"/>
        <v>0</v>
      </c>
      <c r="R47" s="29">
        <f t="shared" si="8"/>
      </c>
      <c r="S47" s="30">
        <f t="shared" si="1"/>
      </c>
      <c r="T47" s="66">
        <f t="shared" si="3"/>
        <v>0</v>
      </c>
      <c r="U47" s="66">
        <f t="shared" si="3"/>
        <v>0</v>
      </c>
      <c r="V47" s="66">
        <f t="shared" si="3"/>
        <v>0</v>
      </c>
      <c r="W47" s="1">
        <f t="shared" si="9"/>
        <v>0</v>
      </c>
    </row>
    <row r="48" spans="1:23" ht="12.75">
      <c r="A48" s="17"/>
      <c r="B48" s="18"/>
      <c r="C48" s="18"/>
      <c r="D48" s="19"/>
      <c r="E48" s="64">
        <f t="shared" si="4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5"/>
        <v>0</v>
      </c>
      <c r="O48" s="26">
        <f t="shared" si="6"/>
      </c>
      <c r="P48" s="27">
        <f t="shared" si="0"/>
      </c>
      <c r="Q48" s="28">
        <f t="shared" si="7"/>
        <v>0</v>
      </c>
      <c r="R48" s="29">
        <f t="shared" si="8"/>
      </c>
      <c r="S48" s="30">
        <f t="shared" si="1"/>
      </c>
      <c r="T48" s="66">
        <f t="shared" si="3"/>
        <v>0</v>
      </c>
      <c r="U48" s="66">
        <f t="shared" si="3"/>
        <v>0</v>
      </c>
      <c r="V48" s="66">
        <f t="shared" si="3"/>
        <v>0</v>
      </c>
      <c r="W48" s="1">
        <f t="shared" si="9"/>
        <v>0</v>
      </c>
    </row>
    <row r="49" spans="1:23" ht="12.75">
      <c r="A49" s="17"/>
      <c r="B49" s="18"/>
      <c r="C49" s="18"/>
      <c r="D49" s="19"/>
      <c r="E49" s="64">
        <f t="shared" si="4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5"/>
        <v>0</v>
      </c>
      <c r="O49" s="26">
        <f t="shared" si="6"/>
      </c>
      <c r="P49" s="27">
        <f t="shared" si="0"/>
      </c>
      <c r="Q49" s="28">
        <f t="shared" si="7"/>
        <v>0</v>
      </c>
      <c r="R49" s="29">
        <f t="shared" si="8"/>
      </c>
      <c r="S49" s="30">
        <f t="shared" si="1"/>
      </c>
      <c r="T49" s="66">
        <f t="shared" si="3"/>
        <v>0</v>
      </c>
      <c r="U49" s="66">
        <f t="shared" si="3"/>
        <v>0</v>
      </c>
      <c r="V49" s="66">
        <f t="shared" si="3"/>
        <v>0</v>
      </c>
      <c r="W49" s="1">
        <f t="shared" si="9"/>
        <v>0</v>
      </c>
    </row>
    <row r="50" spans="1:23" ht="12.75">
      <c r="A50" s="17"/>
      <c r="B50" s="18"/>
      <c r="C50" s="18"/>
      <c r="D50" s="19"/>
      <c r="E50" s="64">
        <f t="shared" si="4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5"/>
        <v>0</v>
      </c>
      <c r="O50" s="26">
        <f t="shared" si="6"/>
      </c>
      <c r="P50" s="27">
        <f t="shared" si="0"/>
      </c>
      <c r="Q50" s="28">
        <f t="shared" si="7"/>
        <v>0</v>
      </c>
      <c r="R50" s="29">
        <f t="shared" si="8"/>
      </c>
      <c r="S50" s="30">
        <f t="shared" si="1"/>
      </c>
      <c r="T50" s="66">
        <f t="shared" si="3"/>
        <v>0</v>
      </c>
      <c r="U50" s="66">
        <f t="shared" si="3"/>
        <v>0</v>
      </c>
      <c r="V50" s="66">
        <f t="shared" si="3"/>
        <v>0</v>
      </c>
      <c r="W50" s="1">
        <f t="shared" si="9"/>
        <v>0</v>
      </c>
    </row>
    <row r="51" spans="1:23" ht="12.75">
      <c r="A51" s="17"/>
      <c r="B51" s="18"/>
      <c r="C51" s="18"/>
      <c r="D51" s="19"/>
      <c r="E51" s="64">
        <f t="shared" si="4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5"/>
        <v>0</v>
      </c>
      <c r="O51" s="26">
        <f t="shared" si="6"/>
      </c>
      <c r="P51" s="27">
        <f t="shared" si="0"/>
      </c>
      <c r="Q51" s="28">
        <f t="shared" si="7"/>
        <v>0</v>
      </c>
      <c r="R51" s="29">
        <f t="shared" si="8"/>
      </c>
      <c r="S51" s="30">
        <f t="shared" si="1"/>
      </c>
      <c r="T51" s="66">
        <f t="shared" si="3"/>
        <v>0</v>
      </c>
      <c r="U51" s="66">
        <f t="shared" si="3"/>
        <v>0</v>
      </c>
      <c r="V51" s="66">
        <f t="shared" si="3"/>
        <v>0</v>
      </c>
      <c r="W51" s="1">
        <f t="shared" si="9"/>
        <v>0</v>
      </c>
    </row>
    <row r="52" spans="1:23" ht="12.75">
      <c r="A52" s="17"/>
      <c r="B52" s="18"/>
      <c r="C52" s="18"/>
      <c r="D52" s="19"/>
      <c r="E52" s="64">
        <f t="shared" si="4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5"/>
        <v>0</v>
      </c>
      <c r="O52" s="26">
        <f t="shared" si="6"/>
      </c>
      <c r="P52" s="27">
        <f t="shared" si="0"/>
      </c>
      <c r="Q52" s="28">
        <f t="shared" si="7"/>
        <v>0</v>
      </c>
      <c r="R52" s="29">
        <f t="shared" si="8"/>
      </c>
      <c r="S52" s="30">
        <f t="shared" si="1"/>
      </c>
      <c r="T52" s="66">
        <f t="shared" si="3"/>
        <v>0</v>
      </c>
      <c r="U52" s="66">
        <f t="shared" si="3"/>
        <v>0</v>
      </c>
      <c r="V52" s="66">
        <f t="shared" si="3"/>
        <v>0</v>
      </c>
      <c r="W52" s="1">
        <f t="shared" si="9"/>
        <v>0</v>
      </c>
    </row>
    <row r="53" spans="1:23" ht="12.75">
      <c r="A53" s="17"/>
      <c r="B53" s="18"/>
      <c r="C53" s="18"/>
      <c r="D53" s="19"/>
      <c r="E53" s="64">
        <f t="shared" si="4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5"/>
        <v>0</v>
      </c>
      <c r="O53" s="26">
        <f t="shared" si="6"/>
      </c>
      <c r="P53" s="27">
        <f t="shared" si="0"/>
      </c>
      <c r="Q53" s="28">
        <f t="shared" si="7"/>
        <v>0</v>
      </c>
      <c r="R53" s="29">
        <f t="shared" si="8"/>
      </c>
      <c r="S53" s="30">
        <f t="shared" si="1"/>
      </c>
      <c r="T53" s="66">
        <f t="shared" si="3"/>
        <v>0</v>
      </c>
      <c r="U53" s="66">
        <f t="shared" si="3"/>
        <v>0</v>
      </c>
      <c r="V53" s="66">
        <f t="shared" si="3"/>
        <v>0</v>
      </c>
      <c r="W53" s="1">
        <f t="shared" si="9"/>
        <v>0</v>
      </c>
    </row>
    <row r="54" spans="1:23" ht="12.75">
      <c r="A54" s="17"/>
      <c r="B54" s="18"/>
      <c r="C54" s="18"/>
      <c r="D54" s="19"/>
      <c r="E54" s="64">
        <f t="shared" si="4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5"/>
        <v>0</v>
      </c>
      <c r="O54" s="26">
        <f t="shared" si="6"/>
      </c>
      <c r="P54" s="27">
        <f t="shared" si="0"/>
      </c>
      <c r="Q54" s="28">
        <f t="shared" si="7"/>
        <v>0</v>
      </c>
      <c r="R54" s="29">
        <f t="shared" si="8"/>
      </c>
      <c r="S54" s="30">
        <f t="shared" si="1"/>
      </c>
      <c r="T54" s="66">
        <f t="shared" si="3"/>
        <v>0</v>
      </c>
      <c r="U54" s="66">
        <f t="shared" si="3"/>
        <v>0</v>
      </c>
      <c r="V54" s="66">
        <f t="shared" si="3"/>
        <v>0</v>
      </c>
      <c r="W54" s="1">
        <f t="shared" si="9"/>
        <v>0</v>
      </c>
    </row>
    <row r="55" spans="1:23" ht="12.75">
      <c r="A55" s="17"/>
      <c r="B55" s="18"/>
      <c r="C55" s="18"/>
      <c r="D55" s="19"/>
      <c r="E55" s="64">
        <f t="shared" si="4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5"/>
        <v>0</v>
      </c>
      <c r="O55" s="26">
        <f t="shared" si="6"/>
      </c>
      <c r="P55" s="27">
        <f t="shared" si="0"/>
      </c>
      <c r="Q55" s="28">
        <f t="shared" si="7"/>
        <v>0</v>
      </c>
      <c r="R55" s="29">
        <f t="shared" si="8"/>
      </c>
      <c r="S55" s="30">
        <f t="shared" si="1"/>
      </c>
      <c r="T55" s="66">
        <f t="shared" si="3"/>
        <v>0</v>
      </c>
      <c r="U55" s="66">
        <f t="shared" si="3"/>
        <v>0</v>
      </c>
      <c r="V55" s="66">
        <f t="shared" si="3"/>
        <v>0</v>
      </c>
      <c r="W55" s="1">
        <f t="shared" si="9"/>
        <v>0</v>
      </c>
    </row>
    <row r="56" spans="1:23" ht="12.75">
      <c r="A56" s="17"/>
      <c r="B56" s="18"/>
      <c r="C56" s="18"/>
      <c r="D56" s="19"/>
      <c r="E56" s="64">
        <f t="shared" si="4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5"/>
        <v>0</v>
      </c>
      <c r="O56" s="26">
        <f t="shared" si="6"/>
      </c>
      <c r="P56" s="27">
        <f t="shared" si="0"/>
      </c>
      <c r="Q56" s="28">
        <f t="shared" si="7"/>
        <v>0</v>
      </c>
      <c r="R56" s="29">
        <f t="shared" si="8"/>
      </c>
      <c r="S56" s="30">
        <f t="shared" si="1"/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1">
        <f t="shared" si="9"/>
        <v>0</v>
      </c>
    </row>
    <row r="57" spans="1:23" ht="12.75">
      <c r="A57" s="17"/>
      <c r="B57" s="18"/>
      <c r="C57" s="18"/>
      <c r="D57" s="19"/>
      <c r="E57" s="64">
        <f t="shared" si="4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5"/>
        <v>0</v>
      </c>
      <c r="O57" s="26">
        <f t="shared" si="6"/>
      </c>
      <c r="P57" s="27">
        <f t="shared" si="0"/>
      </c>
      <c r="Q57" s="28">
        <f t="shared" si="7"/>
        <v>0</v>
      </c>
      <c r="R57" s="29">
        <f t="shared" si="8"/>
      </c>
      <c r="S57" s="30">
        <f t="shared" si="1"/>
      </c>
      <c r="T57" s="66">
        <f t="shared" si="3"/>
        <v>0</v>
      </c>
      <c r="U57" s="66">
        <f t="shared" si="3"/>
        <v>0</v>
      </c>
      <c r="V57" s="66">
        <f t="shared" si="3"/>
        <v>0</v>
      </c>
      <c r="W57" s="1">
        <f t="shared" si="9"/>
        <v>0</v>
      </c>
    </row>
    <row r="58" spans="1:23" ht="12.75">
      <c r="A58" s="17"/>
      <c r="B58" s="18"/>
      <c r="C58" s="18"/>
      <c r="D58" s="19"/>
      <c r="E58" s="64">
        <f t="shared" si="4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5"/>
        <v>0</v>
      </c>
      <c r="O58" s="26">
        <f t="shared" si="6"/>
      </c>
      <c r="P58" s="27">
        <f t="shared" si="0"/>
      </c>
      <c r="Q58" s="28">
        <f t="shared" si="7"/>
        <v>0</v>
      </c>
      <c r="R58" s="29">
        <f t="shared" si="8"/>
      </c>
      <c r="S58" s="30">
        <f t="shared" si="1"/>
      </c>
      <c r="T58" s="66">
        <f t="shared" si="3"/>
        <v>0</v>
      </c>
      <c r="U58" s="66">
        <f t="shared" si="3"/>
        <v>0</v>
      </c>
      <c r="V58" s="66">
        <f t="shared" si="3"/>
        <v>0</v>
      </c>
      <c r="W58" s="1">
        <f t="shared" si="9"/>
        <v>0</v>
      </c>
    </row>
    <row r="59" spans="1:23" ht="12.75">
      <c r="A59" s="17"/>
      <c r="B59" s="18"/>
      <c r="C59" s="18"/>
      <c r="D59" s="19"/>
      <c r="E59" s="64">
        <f t="shared" si="4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5"/>
        <v>0</v>
      </c>
      <c r="O59" s="26">
        <f t="shared" si="6"/>
      </c>
      <c r="P59" s="27">
        <f t="shared" si="0"/>
      </c>
      <c r="Q59" s="28">
        <f t="shared" si="7"/>
        <v>0</v>
      </c>
      <c r="R59" s="29">
        <f t="shared" si="8"/>
      </c>
      <c r="S59" s="30">
        <f t="shared" si="1"/>
      </c>
      <c r="T59" s="66">
        <f t="shared" si="3"/>
        <v>0</v>
      </c>
      <c r="U59" s="66">
        <f t="shared" si="3"/>
        <v>0</v>
      </c>
      <c r="V59" s="66">
        <f t="shared" si="3"/>
        <v>0</v>
      </c>
      <c r="W59" s="1">
        <f t="shared" si="9"/>
        <v>0</v>
      </c>
    </row>
    <row r="60" spans="1:23" ht="12.75">
      <c r="A60" s="17"/>
      <c r="B60" s="18"/>
      <c r="C60" s="18"/>
      <c r="D60" s="19"/>
      <c r="E60" s="64">
        <f t="shared" si="4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5"/>
        <v>0</v>
      </c>
      <c r="O60" s="26">
        <f t="shared" si="6"/>
      </c>
      <c r="P60" s="27">
        <f t="shared" si="0"/>
      </c>
      <c r="Q60" s="28">
        <f t="shared" si="7"/>
        <v>0</v>
      </c>
      <c r="R60" s="29">
        <f t="shared" si="8"/>
      </c>
      <c r="S60" s="30">
        <f t="shared" si="1"/>
      </c>
      <c r="T60" s="66">
        <f t="shared" si="3"/>
        <v>0</v>
      </c>
      <c r="U60" s="66">
        <f t="shared" si="3"/>
        <v>0</v>
      </c>
      <c r="V60" s="66">
        <f t="shared" si="3"/>
        <v>0</v>
      </c>
      <c r="W60" s="1">
        <f t="shared" si="9"/>
        <v>0</v>
      </c>
    </row>
    <row r="61" spans="1:23" ht="12.75">
      <c r="A61" s="17"/>
      <c r="B61" s="18"/>
      <c r="C61" s="18"/>
      <c r="D61" s="19"/>
      <c r="E61" s="64">
        <f t="shared" si="4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5"/>
        <v>0</v>
      </c>
      <c r="O61" s="26">
        <f t="shared" si="6"/>
      </c>
      <c r="P61" s="27">
        <f t="shared" si="0"/>
      </c>
      <c r="Q61" s="28">
        <f t="shared" si="7"/>
        <v>0</v>
      </c>
      <c r="R61" s="29">
        <f t="shared" si="8"/>
      </c>
      <c r="S61" s="30">
        <f t="shared" si="1"/>
      </c>
      <c r="T61" s="66">
        <f t="shared" si="3"/>
        <v>0</v>
      </c>
      <c r="U61" s="66">
        <f t="shared" si="3"/>
        <v>0</v>
      </c>
      <c r="V61" s="66">
        <f t="shared" si="3"/>
        <v>0</v>
      </c>
      <c r="W61" s="1">
        <f t="shared" si="9"/>
        <v>0</v>
      </c>
    </row>
    <row r="62" spans="1:23" ht="12.75">
      <c r="A62" s="17"/>
      <c r="B62" s="18"/>
      <c r="C62" s="18"/>
      <c r="D62" s="19"/>
      <c r="E62" s="64">
        <f t="shared" si="4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5"/>
        <v>0</v>
      </c>
      <c r="O62" s="26">
        <f t="shared" si="6"/>
      </c>
      <c r="P62" s="27">
        <f t="shared" si="0"/>
      </c>
      <c r="Q62" s="28">
        <f t="shared" si="7"/>
        <v>0</v>
      </c>
      <c r="R62" s="29">
        <f t="shared" si="8"/>
      </c>
      <c r="S62" s="30">
        <f t="shared" si="1"/>
      </c>
      <c r="T62" s="66">
        <f t="shared" si="3"/>
        <v>0</v>
      </c>
      <c r="U62" s="66">
        <f t="shared" si="3"/>
        <v>0</v>
      </c>
      <c r="V62" s="66">
        <f t="shared" si="3"/>
        <v>0</v>
      </c>
      <c r="W62" s="1">
        <f t="shared" si="9"/>
        <v>0</v>
      </c>
    </row>
    <row r="63" spans="1:23" ht="12.75">
      <c r="A63" s="17"/>
      <c r="B63" s="18"/>
      <c r="C63" s="18"/>
      <c r="D63" s="19"/>
      <c r="E63" s="64">
        <f t="shared" si="4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5"/>
        <v>0</v>
      </c>
      <c r="O63" s="26">
        <f t="shared" si="6"/>
      </c>
      <c r="P63" s="27">
        <f t="shared" si="0"/>
      </c>
      <c r="Q63" s="28">
        <f t="shared" si="7"/>
        <v>0</v>
      </c>
      <c r="R63" s="29">
        <f t="shared" si="8"/>
      </c>
      <c r="S63" s="30">
        <f t="shared" si="1"/>
      </c>
      <c r="T63" s="66">
        <f t="shared" si="3"/>
        <v>0</v>
      </c>
      <c r="U63" s="66">
        <f t="shared" si="3"/>
        <v>0</v>
      </c>
      <c r="V63" s="66">
        <f t="shared" si="3"/>
        <v>0</v>
      </c>
      <c r="W63" s="1">
        <f t="shared" si="9"/>
        <v>0</v>
      </c>
    </row>
    <row r="64" spans="1:23" ht="12.75">
      <c r="A64" s="17"/>
      <c r="B64" s="18"/>
      <c r="C64" s="18"/>
      <c r="D64" s="19"/>
      <c r="E64" s="64">
        <f t="shared" si="4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5"/>
        <v>0</v>
      </c>
      <c r="O64" s="26">
        <f t="shared" si="6"/>
      </c>
      <c r="P64" s="27">
        <f t="shared" si="0"/>
      </c>
      <c r="Q64" s="28">
        <f t="shared" si="7"/>
        <v>0</v>
      </c>
      <c r="R64" s="29">
        <f t="shared" si="8"/>
      </c>
      <c r="S64" s="30">
        <f t="shared" si="1"/>
      </c>
      <c r="T64" s="66">
        <f t="shared" si="3"/>
        <v>0</v>
      </c>
      <c r="U64" s="66">
        <f t="shared" si="3"/>
        <v>0</v>
      </c>
      <c r="V64" s="66">
        <f t="shared" si="3"/>
        <v>0</v>
      </c>
      <c r="W64" s="1">
        <f t="shared" si="9"/>
        <v>0</v>
      </c>
    </row>
    <row r="65" spans="1:23" ht="12.75">
      <c r="A65" s="17"/>
      <c r="B65" s="18"/>
      <c r="C65" s="18"/>
      <c r="D65" s="19"/>
      <c r="E65" s="64">
        <f t="shared" si="4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5"/>
        <v>0</v>
      </c>
      <c r="O65" s="26">
        <f t="shared" si="6"/>
      </c>
      <c r="P65" s="27">
        <f t="shared" si="0"/>
      </c>
      <c r="Q65" s="28">
        <f t="shared" si="7"/>
        <v>0</v>
      </c>
      <c r="R65" s="29">
        <f t="shared" si="8"/>
      </c>
      <c r="S65" s="30">
        <f t="shared" si="1"/>
      </c>
      <c r="T65" s="66">
        <f t="shared" si="3"/>
        <v>0</v>
      </c>
      <c r="U65" s="66">
        <f t="shared" si="3"/>
        <v>0</v>
      </c>
      <c r="V65" s="66">
        <f t="shared" si="3"/>
        <v>0</v>
      </c>
      <c r="W65" s="1">
        <f t="shared" si="9"/>
        <v>0</v>
      </c>
    </row>
    <row r="66" spans="1:23" ht="12.75">
      <c r="A66" s="17"/>
      <c r="B66" s="18"/>
      <c r="C66" s="18"/>
      <c r="D66" s="19"/>
      <c r="E66" s="64">
        <f t="shared" si="4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5"/>
        <v>0</v>
      </c>
      <c r="O66" s="26">
        <f t="shared" si="6"/>
      </c>
      <c r="P66" s="27">
        <f t="shared" si="0"/>
      </c>
      <c r="Q66" s="28">
        <f t="shared" si="7"/>
        <v>0</v>
      </c>
      <c r="R66" s="29">
        <f t="shared" si="8"/>
      </c>
      <c r="S66" s="30">
        <f t="shared" si="1"/>
      </c>
      <c r="T66" s="66">
        <f t="shared" si="3"/>
        <v>0</v>
      </c>
      <c r="U66" s="66">
        <f t="shared" si="3"/>
        <v>0</v>
      </c>
      <c r="V66" s="66">
        <f t="shared" si="3"/>
        <v>0</v>
      </c>
      <c r="W66" s="1">
        <f t="shared" si="9"/>
        <v>0</v>
      </c>
    </row>
    <row r="67" spans="1:23" ht="12.75">
      <c r="A67" s="17"/>
      <c r="B67" s="18"/>
      <c r="C67" s="18"/>
      <c r="D67" s="19"/>
      <c r="E67" s="64">
        <f t="shared" si="4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5"/>
        <v>0</v>
      </c>
      <c r="O67" s="26">
        <f t="shared" si="6"/>
      </c>
      <c r="P67" s="27">
        <f t="shared" si="0"/>
      </c>
      <c r="Q67" s="28">
        <f t="shared" si="7"/>
        <v>0</v>
      </c>
      <c r="R67" s="29">
        <f t="shared" si="8"/>
      </c>
      <c r="S67" s="30">
        <f t="shared" si="1"/>
      </c>
      <c r="T67" s="66">
        <f t="shared" si="3"/>
        <v>0</v>
      </c>
      <c r="U67" s="66">
        <f t="shared" si="3"/>
        <v>0</v>
      </c>
      <c r="V67" s="66">
        <f t="shared" si="3"/>
        <v>0</v>
      </c>
      <c r="W67" s="1">
        <f t="shared" si="9"/>
        <v>0</v>
      </c>
    </row>
    <row r="68" spans="1:23" ht="12.75">
      <c r="A68" s="17"/>
      <c r="B68" s="18"/>
      <c r="C68" s="18"/>
      <c r="D68" s="19"/>
      <c r="E68" s="64">
        <f t="shared" si="4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5"/>
        <v>0</v>
      </c>
      <c r="O68" s="26">
        <f t="shared" si="6"/>
      </c>
      <c r="P68" s="27">
        <f t="shared" si="0"/>
      </c>
      <c r="Q68" s="28">
        <f t="shared" si="7"/>
        <v>0</v>
      </c>
      <c r="R68" s="29">
        <f t="shared" si="8"/>
      </c>
      <c r="S68" s="30">
        <f t="shared" si="1"/>
      </c>
      <c r="T68" s="66">
        <f t="shared" si="3"/>
        <v>0</v>
      </c>
      <c r="U68" s="66">
        <f t="shared" si="3"/>
        <v>0</v>
      </c>
      <c r="V68" s="66">
        <f t="shared" si="3"/>
        <v>0</v>
      </c>
      <c r="W68" s="1">
        <f t="shared" si="9"/>
        <v>0</v>
      </c>
    </row>
    <row r="69" spans="1:23" ht="12.75">
      <c r="A69" s="17"/>
      <c r="B69" s="18"/>
      <c r="C69" s="18"/>
      <c r="D69" s="19"/>
      <c r="E69" s="64">
        <f t="shared" si="4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5"/>
        <v>0</v>
      </c>
      <c r="O69" s="26">
        <f t="shared" si="6"/>
      </c>
      <c r="P69" s="27">
        <f t="shared" si="0"/>
      </c>
      <c r="Q69" s="28">
        <f t="shared" si="7"/>
        <v>0</v>
      </c>
      <c r="R69" s="29">
        <f t="shared" si="8"/>
      </c>
      <c r="S69" s="30">
        <f t="shared" si="1"/>
      </c>
      <c r="T69" s="66">
        <f t="shared" si="3"/>
        <v>0</v>
      </c>
      <c r="U69" s="66">
        <f t="shared" si="3"/>
        <v>0</v>
      </c>
      <c r="V69" s="66">
        <f t="shared" si="3"/>
        <v>0</v>
      </c>
      <c r="W69" s="1">
        <f t="shared" si="9"/>
        <v>0</v>
      </c>
    </row>
    <row r="70" spans="1:23" ht="12.75">
      <c r="A70" s="17"/>
      <c r="B70" s="18"/>
      <c r="C70" s="18"/>
      <c r="D70" s="19"/>
      <c r="E70" s="64">
        <f t="shared" si="4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5"/>
        <v>0</v>
      </c>
      <c r="O70" s="26">
        <f t="shared" si="6"/>
      </c>
      <c r="P70" s="27">
        <f t="shared" si="0"/>
      </c>
      <c r="Q70" s="28">
        <f t="shared" si="7"/>
        <v>0</v>
      </c>
      <c r="R70" s="29">
        <f t="shared" si="8"/>
      </c>
      <c r="S70" s="30">
        <f t="shared" si="1"/>
      </c>
      <c r="T70" s="66">
        <f t="shared" si="3"/>
        <v>0</v>
      </c>
      <c r="U70" s="66">
        <f t="shared" si="3"/>
        <v>0</v>
      </c>
      <c r="V70" s="66">
        <f t="shared" si="3"/>
        <v>0</v>
      </c>
      <c r="W70" s="1">
        <f t="shared" si="9"/>
        <v>0</v>
      </c>
    </row>
    <row r="71" spans="1:23" ht="12.75">
      <c r="A71" s="17"/>
      <c r="B71" s="18"/>
      <c r="C71" s="18"/>
      <c r="D71" s="19"/>
      <c r="E71" s="64">
        <f t="shared" si="4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5"/>
        <v>0</v>
      </c>
      <c r="O71" s="26">
        <f t="shared" si="6"/>
      </c>
      <c r="P71" s="27">
        <f t="shared" si="0"/>
      </c>
      <c r="Q71" s="28">
        <f t="shared" si="7"/>
        <v>0</v>
      </c>
      <c r="R71" s="29">
        <f t="shared" si="8"/>
      </c>
      <c r="S71" s="30">
        <f t="shared" si="1"/>
      </c>
      <c r="T71" s="66">
        <f t="shared" si="3"/>
        <v>0</v>
      </c>
      <c r="U71" s="66">
        <f t="shared" si="3"/>
        <v>0</v>
      </c>
      <c r="V71" s="66">
        <f t="shared" si="3"/>
        <v>0</v>
      </c>
      <c r="W71" s="1">
        <f t="shared" si="9"/>
        <v>0</v>
      </c>
    </row>
    <row r="72" spans="1:23" ht="12.75">
      <c r="A72" s="17"/>
      <c r="B72" s="18"/>
      <c r="C72" s="18"/>
      <c r="D72" s="19"/>
      <c r="E72" s="64">
        <f t="shared" si="4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5"/>
        <v>0</v>
      </c>
      <c r="O72" s="26">
        <f t="shared" si="6"/>
      </c>
      <c r="P72" s="27">
        <f t="shared" si="0"/>
      </c>
      <c r="Q72" s="28">
        <f t="shared" si="7"/>
        <v>0</v>
      </c>
      <c r="R72" s="29">
        <f t="shared" si="8"/>
      </c>
      <c r="S72" s="30">
        <f t="shared" si="1"/>
      </c>
      <c r="T72" s="66">
        <f t="shared" si="3"/>
        <v>0</v>
      </c>
      <c r="U72" s="66">
        <f t="shared" si="3"/>
        <v>0</v>
      </c>
      <c r="V72" s="66">
        <f t="shared" si="3"/>
        <v>0</v>
      </c>
      <c r="W72" s="1">
        <f t="shared" si="9"/>
        <v>0</v>
      </c>
    </row>
    <row r="73" spans="1:23" ht="12.75">
      <c r="A73" s="17"/>
      <c r="B73" s="18"/>
      <c r="C73" s="18"/>
      <c r="D73" s="19"/>
      <c r="E73" s="64">
        <f t="shared" si="4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5"/>
        <v>0</v>
      </c>
      <c r="O73" s="26">
        <f t="shared" si="6"/>
      </c>
      <c r="P73" s="27">
        <f t="shared" si="0"/>
      </c>
      <c r="Q73" s="28">
        <f t="shared" si="7"/>
        <v>0</v>
      </c>
      <c r="R73" s="29">
        <f t="shared" si="8"/>
      </c>
      <c r="S73" s="30">
        <f t="shared" si="1"/>
      </c>
      <c r="T73" s="66">
        <f t="shared" si="3"/>
        <v>0</v>
      </c>
      <c r="U73" s="66">
        <f t="shared" si="3"/>
        <v>0</v>
      </c>
      <c r="V73" s="66">
        <f t="shared" si="3"/>
        <v>0</v>
      </c>
      <c r="W73" s="1">
        <f t="shared" si="9"/>
        <v>0</v>
      </c>
    </row>
    <row r="74" spans="1:23" ht="12.75">
      <c r="A74" s="17"/>
      <c r="B74" s="18"/>
      <c r="C74" s="18"/>
      <c r="D74" s="19"/>
      <c r="E74" s="64">
        <f t="shared" si="4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5"/>
        <v>0</v>
      </c>
      <c r="O74" s="26">
        <f t="shared" si="6"/>
      </c>
      <c r="P74" s="27">
        <f t="shared" si="0"/>
      </c>
      <c r="Q74" s="28">
        <f t="shared" si="7"/>
        <v>0</v>
      </c>
      <c r="R74" s="29">
        <f t="shared" si="8"/>
      </c>
      <c r="S74" s="30">
        <f t="shared" si="1"/>
      </c>
      <c r="T74" s="66">
        <f t="shared" si="3"/>
        <v>0</v>
      </c>
      <c r="U74" s="66">
        <f t="shared" si="3"/>
        <v>0</v>
      </c>
      <c r="V74" s="66">
        <f t="shared" si="3"/>
        <v>0</v>
      </c>
      <c r="W74" s="1">
        <f t="shared" si="9"/>
        <v>0</v>
      </c>
    </row>
    <row r="75" spans="1:23" ht="12.75">
      <c r="A75" s="17"/>
      <c r="B75" s="18"/>
      <c r="C75" s="18"/>
      <c r="D75" s="19"/>
      <c r="E75" s="64">
        <f t="shared" si="4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5"/>
        <v>0</v>
      </c>
      <c r="O75" s="26">
        <f t="shared" si="6"/>
      </c>
      <c r="P75" s="27">
        <f t="shared" si="0"/>
      </c>
      <c r="Q75" s="28">
        <f t="shared" si="7"/>
        <v>0</v>
      </c>
      <c r="R75" s="29">
        <f t="shared" si="8"/>
      </c>
      <c r="S75" s="30">
        <f t="shared" si="1"/>
      </c>
      <c r="T75" s="66">
        <f t="shared" si="3"/>
        <v>0</v>
      </c>
      <c r="U75" s="66">
        <f t="shared" si="3"/>
        <v>0</v>
      </c>
      <c r="V75" s="66">
        <f t="shared" si="3"/>
        <v>0</v>
      </c>
      <c r="W75" s="1">
        <f t="shared" si="9"/>
        <v>0</v>
      </c>
    </row>
    <row r="76" spans="1:23" ht="12.75">
      <c r="A76" s="17"/>
      <c r="B76" s="18"/>
      <c r="C76" s="18"/>
      <c r="D76" s="19"/>
      <c r="E76" s="64">
        <f t="shared" si="4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5"/>
        <v>0</v>
      </c>
      <c r="O76" s="26">
        <f t="shared" si="6"/>
      </c>
      <c r="P76" s="27">
        <f t="shared" si="0"/>
      </c>
      <c r="Q76" s="28">
        <f t="shared" si="7"/>
        <v>0</v>
      </c>
      <c r="R76" s="29">
        <f t="shared" si="8"/>
      </c>
      <c r="S76" s="30">
        <f t="shared" si="1"/>
      </c>
      <c r="T76" s="66">
        <f t="shared" si="3"/>
        <v>0</v>
      </c>
      <c r="U76" s="66">
        <f t="shared" si="3"/>
        <v>0</v>
      </c>
      <c r="V76" s="66">
        <f t="shared" si="3"/>
        <v>0</v>
      </c>
      <c r="W76" s="1">
        <f t="shared" si="9"/>
        <v>0</v>
      </c>
    </row>
    <row r="77" spans="1:23" ht="12.75">
      <c r="A77" s="17"/>
      <c r="B77" s="18"/>
      <c r="C77" s="18"/>
      <c r="D77" s="19"/>
      <c r="E77" s="64">
        <f t="shared" si="4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5"/>
        <v>0</v>
      </c>
      <c r="O77" s="26">
        <f t="shared" si="6"/>
      </c>
      <c r="P77" s="27">
        <f t="shared" si="0"/>
      </c>
      <c r="Q77" s="28">
        <f t="shared" si="7"/>
        <v>0</v>
      </c>
      <c r="R77" s="29">
        <f t="shared" si="8"/>
      </c>
      <c r="S77" s="30">
        <f t="shared" si="1"/>
      </c>
      <c r="T77" s="66">
        <f t="shared" si="3"/>
        <v>0</v>
      </c>
      <c r="U77" s="66">
        <f t="shared" si="3"/>
        <v>0</v>
      </c>
      <c r="V77" s="66">
        <f t="shared" si="3"/>
        <v>0</v>
      </c>
      <c r="W77" s="1">
        <f t="shared" si="9"/>
        <v>0</v>
      </c>
    </row>
    <row r="78" spans="1:23" ht="12.75">
      <c r="A78" s="17"/>
      <c r="B78" s="18"/>
      <c r="C78" s="18"/>
      <c r="D78" s="19"/>
      <c r="E78" s="64">
        <f t="shared" si="4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5"/>
        <v>0</v>
      </c>
      <c r="O78" s="26">
        <f t="shared" si="6"/>
      </c>
      <c r="P78" s="27">
        <f t="shared" si="0"/>
      </c>
      <c r="Q78" s="28">
        <f t="shared" si="7"/>
        <v>0</v>
      </c>
      <c r="R78" s="29">
        <f t="shared" si="8"/>
      </c>
      <c r="S78" s="30">
        <f t="shared" si="1"/>
      </c>
      <c r="T78" s="66">
        <f t="shared" si="3"/>
        <v>0</v>
      </c>
      <c r="U78" s="66">
        <f t="shared" si="3"/>
        <v>0</v>
      </c>
      <c r="V78" s="66">
        <f t="shared" si="3"/>
        <v>0</v>
      </c>
      <c r="W78" s="1">
        <f t="shared" si="9"/>
        <v>0</v>
      </c>
    </row>
    <row r="79" spans="1:23" ht="12.75">
      <c r="A79" s="32"/>
      <c r="B79" s="33"/>
      <c r="C79" s="33"/>
      <c r="D79" s="34"/>
      <c r="E79" s="64">
        <f t="shared" si="4"/>
        <v>0</v>
      </c>
      <c r="F79" s="35"/>
      <c r="G79" s="21"/>
      <c r="H79" s="74"/>
      <c r="I79" s="74"/>
      <c r="J79" s="37"/>
      <c r="K79" s="36"/>
      <c r="L79" s="38"/>
      <c r="M79" s="24">
        <f t="shared" si="2"/>
        <v>0</v>
      </c>
      <c r="N79" s="25">
        <f t="shared" si="5"/>
        <v>0</v>
      </c>
      <c r="O79" s="26">
        <f t="shared" si="6"/>
      </c>
      <c r="P79" s="27">
        <f t="shared" si="0"/>
      </c>
      <c r="Q79" s="28">
        <f t="shared" si="7"/>
        <v>0</v>
      </c>
      <c r="R79" s="29">
        <f t="shared" si="8"/>
      </c>
      <c r="S79" s="30">
        <f t="shared" si="1"/>
      </c>
      <c r="T79" s="66">
        <f t="shared" si="3"/>
        <v>0</v>
      </c>
      <c r="U79" s="66">
        <f t="shared" si="3"/>
        <v>0</v>
      </c>
      <c r="V79" s="66">
        <f t="shared" si="3"/>
        <v>0</v>
      </c>
      <c r="W79" s="1">
        <f t="shared" si="9"/>
        <v>0</v>
      </c>
    </row>
    <row r="80" spans="1:23" ht="12.75">
      <c r="A80" s="32"/>
      <c r="B80" s="33"/>
      <c r="C80" s="33"/>
      <c r="D80" s="34"/>
      <c r="E80" s="64">
        <f t="shared" si="4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5"/>
        <v>0</v>
      </c>
      <c r="O80" s="26">
        <f t="shared" si="6"/>
      </c>
      <c r="P80" s="27">
        <f t="shared" si="0"/>
      </c>
      <c r="Q80" s="28">
        <f t="shared" si="7"/>
        <v>0</v>
      </c>
      <c r="R80" s="29">
        <f t="shared" si="8"/>
      </c>
      <c r="S80" s="30">
        <f t="shared" si="1"/>
      </c>
      <c r="T80" s="66">
        <f t="shared" si="3"/>
        <v>0</v>
      </c>
      <c r="U80" s="66">
        <f t="shared" si="3"/>
        <v>0</v>
      </c>
      <c r="V80" s="66">
        <f t="shared" si="3"/>
        <v>0</v>
      </c>
      <c r="W80" s="1">
        <f t="shared" si="9"/>
        <v>0</v>
      </c>
    </row>
    <row r="81" spans="1:23" ht="12.75">
      <c r="A81" s="32"/>
      <c r="B81" s="33"/>
      <c r="C81" s="33"/>
      <c r="D81" s="34"/>
      <c r="E81" s="64">
        <f t="shared" si="4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5"/>
        <v>0</v>
      </c>
      <c r="O81" s="26">
        <f t="shared" si="6"/>
      </c>
      <c r="P81" s="27">
        <f t="shared" si="0"/>
      </c>
      <c r="Q81" s="28">
        <f t="shared" si="7"/>
        <v>0</v>
      </c>
      <c r="R81" s="29">
        <f t="shared" si="8"/>
      </c>
      <c r="S81" s="30">
        <f t="shared" si="1"/>
      </c>
      <c r="T81" s="66">
        <f t="shared" si="3"/>
        <v>0</v>
      </c>
      <c r="U81" s="66">
        <f t="shared" si="3"/>
        <v>0</v>
      </c>
      <c r="V81" s="66">
        <f t="shared" si="3"/>
        <v>0</v>
      </c>
      <c r="W81" s="1">
        <f t="shared" si="9"/>
        <v>0</v>
      </c>
    </row>
    <row r="82" spans="1:23" ht="12.75">
      <c r="A82" s="32"/>
      <c r="B82" s="33"/>
      <c r="C82" s="33"/>
      <c r="D82" s="34"/>
      <c r="E82" s="64">
        <f t="shared" si="4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5"/>
        <v>0</v>
      </c>
      <c r="O82" s="26">
        <f t="shared" si="6"/>
      </c>
      <c r="P82" s="27">
        <f t="shared" si="0"/>
      </c>
      <c r="Q82" s="28">
        <f t="shared" si="7"/>
        <v>0</v>
      </c>
      <c r="R82" s="29">
        <f t="shared" si="8"/>
      </c>
      <c r="S82" s="30">
        <f t="shared" si="1"/>
      </c>
      <c r="T82" s="66">
        <f t="shared" si="3"/>
        <v>0</v>
      </c>
      <c r="U82" s="66">
        <f t="shared" si="3"/>
        <v>0</v>
      </c>
      <c r="V82" s="66">
        <f t="shared" si="3"/>
        <v>0</v>
      </c>
      <c r="W82" s="1">
        <f t="shared" si="9"/>
        <v>0</v>
      </c>
    </row>
    <row r="83" spans="1:23" ht="13.5" thickBot="1">
      <c r="A83" s="32"/>
      <c r="B83" s="33"/>
      <c r="C83" s="33"/>
      <c r="D83" s="34"/>
      <c r="E83" s="64">
        <f t="shared" si="4"/>
        <v>0</v>
      </c>
      <c r="F83" s="35"/>
      <c r="G83" s="21"/>
      <c r="H83" s="74"/>
      <c r="I83" s="74"/>
      <c r="J83" s="37"/>
      <c r="K83" s="36"/>
      <c r="L83" s="38"/>
      <c r="M83" s="24">
        <f t="shared" si="2"/>
        <v>0</v>
      </c>
      <c r="N83" s="25">
        <f t="shared" si="5"/>
        <v>0</v>
      </c>
      <c r="O83" s="26">
        <f t="shared" si="6"/>
      </c>
      <c r="P83" s="27">
        <f t="shared" si="0"/>
      </c>
      <c r="Q83" s="28">
        <f t="shared" si="7"/>
        <v>0</v>
      </c>
      <c r="R83" s="29">
        <f t="shared" si="8"/>
      </c>
      <c r="S83" s="30">
        <f t="shared" si="1"/>
      </c>
      <c r="T83" s="66">
        <f t="shared" si="3"/>
        <v>0</v>
      </c>
      <c r="U83" s="66">
        <f t="shared" si="3"/>
        <v>0</v>
      </c>
      <c r="V83" s="66">
        <f t="shared" si="3"/>
        <v>0</v>
      </c>
      <c r="W83" s="1">
        <f t="shared" si="9"/>
        <v>0</v>
      </c>
    </row>
    <row r="84" spans="1:19" ht="31.5" customHeight="1" thickBot="1">
      <c r="A84" s="39"/>
      <c r="B84" s="39"/>
      <c r="C84" s="39"/>
      <c r="D84" s="40">
        <f>SUM(D28:D83)</f>
        <v>0</v>
      </c>
      <c r="E84" s="40">
        <f>SUM(E28:E83)</f>
        <v>0</v>
      </c>
      <c r="F84" s="39"/>
      <c r="G84" s="39"/>
      <c r="H84" s="39"/>
      <c r="I84" s="39"/>
      <c r="J84" s="39"/>
      <c r="K84" s="41"/>
      <c r="L84" s="39"/>
      <c r="M84" s="42">
        <f>SUM(M28:M83)</f>
        <v>0</v>
      </c>
      <c r="N84" s="43" t="e">
        <f aca="true" t="shared" si="10" ref="N84:S84">SUM(N28:N83)</f>
        <v>#VALUE!</v>
      </c>
      <c r="O84" s="44">
        <f t="shared" si="10"/>
        <v>0</v>
      </c>
      <c r="P84" s="45">
        <f t="shared" si="10"/>
        <v>0</v>
      </c>
      <c r="Q84" s="46" t="e">
        <f t="shared" si="10"/>
        <v>#VALUE!</v>
      </c>
      <c r="R84" s="47">
        <f t="shared" si="10"/>
        <v>0</v>
      </c>
      <c r="S84" s="48">
        <f t="shared" si="10"/>
        <v>0</v>
      </c>
    </row>
    <row r="85" ht="13.5" thickBot="1"/>
    <row r="86" spans="1:18" ht="12.75">
      <c r="A86" s="121" t="s">
        <v>36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49"/>
      <c r="N86" s="49"/>
      <c r="O86" s="50"/>
      <c r="P86" s="50"/>
      <c r="Q86" s="49"/>
      <c r="R86" s="50"/>
    </row>
    <row r="87" spans="1:18" ht="12.7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51"/>
      <c r="N87" s="51"/>
      <c r="O87" s="52"/>
      <c r="P87" s="52"/>
      <c r="Q87" s="51"/>
      <c r="R87" s="52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2"/>
      <c r="P90" s="52"/>
      <c r="Q90" s="51"/>
      <c r="R90" s="52"/>
    </row>
    <row r="91" spans="1:18" ht="12.7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51"/>
      <c r="N91" s="51"/>
      <c r="O91" s="51"/>
      <c r="P91" s="51"/>
      <c r="Q91" s="51"/>
      <c r="R91" s="51"/>
    </row>
    <row r="92" spans="1:18" ht="13.5" thickBot="1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53"/>
      <c r="N92" s="53"/>
      <c r="O92" s="53"/>
      <c r="P92" s="53"/>
      <c r="Q92" s="53"/>
      <c r="R92" s="53"/>
    </row>
  </sheetData>
  <sheetProtection password="CB95" sheet="1" selectLockedCells="1"/>
  <mergeCells count="28">
    <mergeCell ref="M24:O25"/>
    <mergeCell ref="P24:P25"/>
    <mergeCell ref="Q24:R25"/>
    <mergeCell ref="S24:S25"/>
    <mergeCell ref="A25:B25"/>
    <mergeCell ref="F17:J17"/>
    <mergeCell ref="D18:E18"/>
    <mergeCell ref="F18:J18"/>
    <mergeCell ref="C19:C20"/>
    <mergeCell ref="D19:E20"/>
    <mergeCell ref="F19:J19"/>
    <mergeCell ref="F20:J20"/>
    <mergeCell ref="A14:B14"/>
    <mergeCell ref="D14:E14"/>
    <mergeCell ref="C15:C16"/>
    <mergeCell ref="D15:E16"/>
    <mergeCell ref="F15:J15"/>
    <mergeCell ref="F16:J16"/>
    <mergeCell ref="B9:J9"/>
    <mergeCell ref="A86:L92"/>
    <mergeCell ref="L13:L14"/>
    <mergeCell ref="B5:J5"/>
    <mergeCell ref="B6:J6"/>
    <mergeCell ref="B8:J8"/>
    <mergeCell ref="A12:B12"/>
    <mergeCell ref="C12:C13"/>
    <mergeCell ref="A13:B13"/>
    <mergeCell ref="K13:K14"/>
  </mergeCells>
  <conditionalFormatting sqref="D84:E84 M28:O84">
    <cfRule type="cellIs" priority="17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18" dxfId="49" operator="lessThan" stopIfTrue="1">
      <formula>10</formula>
    </cfRule>
    <cfRule type="cellIs" priority="19" dxfId="252" operator="between" stopIfTrue="1">
      <formula>10</formula>
      <formula>30</formula>
    </cfRule>
    <cfRule type="cellIs" priority="20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21" dxfId="46" operator="lessThan" stopIfTrue="1">
      <formula>10</formula>
    </cfRule>
    <cfRule type="cellIs" priority="22" dxfId="45" operator="between" stopIfTrue="1">
      <formula>10.00000001</formula>
      <formula>30</formula>
    </cfRule>
    <cfRule type="cellIs" priority="23" dxfId="253" operator="greaterThan" stopIfTrue="1">
      <formula>30.0000001</formula>
    </cfRule>
  </conditionalFormatting>
  <conditionalFormatting sqref="Q28:R84">
    <cfRule type="cellIs" priority="24" dxfId="44" operator="equal" stopIfTrue="1">
      <formula>0</formula>
    </cfRule>
  </conditionalFormatting>
  <conditionalFormatting sqref="P28:P84">
    <cfRule type="cellIs" priority="25" dxfId="43" operator="equal" stopIfTrue="1">
      <formula>0</formula>
    </cfRule>
  </conditionalFormatting>
  <conditionalFormatting sqref="S28:S84">
    <cfRule type="cellIs" priority="26" dxfId="42" operator="equal" stopIfTrue="1">
      <formula>0</formula>
    </cfRule>
  </conditionalFormatting>
  <conditionalFormatting sqref="L13:L14">
    <cfRule type="expression" priority="12" dxfId="35" stopIfTrue="1">
      <formula>$D15&lt;2</formula>
    </cfRule>
    <cfRule type="expression" priority="16" dxfId="35" stopIfTrue="1">
      <formula>$D15&lt;2</formula>
    </cfRule>
  </conditionalFormatting>
  <conditionalFormatting sqref="L15">
    <cfRule type="expression" priority="15" dxfId="30" stopIfTrue="1">
      <formula>$D15&lt;2</formula>
    </cfRule>
  </conditionalFormatting>
  <conditionalFormatting sqref="L16">
    <cfRule type="expression" priority="14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5.14062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7109375" style="1" customWidth="1"/>
    <col min="12" max="12" width="20.00390625" style="1" customWidth="1"/>
    <col min="13" max="13" width="16.7109375" style="1" hidden="1" customWidth="1"/>
    <col min="14" max="14" width="13.140625" style="1" hidden="1" customWidth="1"/>
    <col min="15" max="16" width="13.421875" style="1" hidden="1" customWidth="1"/>
    <col min="17" max="17" width="13.140625" style="1" hidden="1" customWidth="1"/>
    <col min="18" max="18" width="13.421875" style="1" hidden="1" customWidth="1"/>
    <col min="19" max="19" width="12.00390625" style="1" hidden="1" customWidth="1"/>
    <col min="20" max="20" width="5.57421875" style="1" hidden="1" customWidth="1"/>
    <col min="21" max="22" width="2.00390625" style="1" hidden="1" customWidth="1"/>
    <col min="23" max="23" width="19.2812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/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/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116"/>
      <c r="D7" s="116"/>
      <c r="E7" s="116"/>
      <c r="F7" s="116"/>
      <c r="G7" s="116"/>
      <c r="H7" s="116"/>
      <c r="I7" s="116"/>
      <c r="J7" s="117"/>
    </row>
    <row r="8" spans="1:10" ht="24.75" customHeight="1" thickBot="1">
      <c r="A8" s="57" t="s">
        <v>100</v>
      </c>
      <c r="B8" s="186"/>
      <c r="C8" s="187"/>
      <c r="D8" s="188"/>
      <c r="E8" s="188"/>
      <c r="F8" s="188"/>
      <c r="G8" s="188"/>
      <c r="H8" s="189"/>
      <c r="I8" s="189"/>
      <c r="J8" s="190"/>
    </row>
    <row r="9" spans="1:10" ht="24.75" customHeight="1" thickBot="1">
      <c r="A9" s="57" t="s">
        <v>98</v>
      </c>
      <c r="B9" s="186"/>
      <c r="C9" s="187"/>
      <c r="D9" s="188"/>
      <c r="E9" s="188"/>
      <c r="F9" s="188"/>
      <c r="G9" s="188"/>
      <c r="H9" s="189"/>
      <c r="I9" s="189"/>
      <c r="J9" s="19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60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 t="s">
        <v>62</v>
      </c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SUM(M28:M83)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5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N84</f>
        <v>#VALUE!</v>
      </c>
      <c r="L18" s="95" t="e">
        <f>Q84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97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'WC 5'!J28+'WC 6'!J28+'WC 7'!J28+'WC 8'!J28+'WC 9'!J28+'WC 10'!J28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98" t="s">
        <v>50</v>
      </c>
      <c r="E26" s="98" t="s">
        <v>49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99" t="s">
        <v>28</v>
      </c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17"/>
      <c r="B28" s="18"/>
      <c r="C28" s="18"/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IF($K$16=0,"",(D28*B20/$K$16)+(D28*B20*(J28+W24)/$K$16))</f>
      </c>
      <c r="P28" s="27">
        <f aca="true" t="shared" si="0" ref="P28:P83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IF($K$16=0,"",(D28*B20/$L$16)+(D28*B20*(J28+W24)/$L$16))</f>
      </c>
      <c r="S28" s="30">
        <f aca="true" t="shared" si="1" ref="S28:S83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/>
      <c r="B29" s="90"/>
      <c r="C29" s="90"/>
      <c r="D29" s="91"/>
      <c r="E29" s="64">
        <f>D29*1.2</f>
        <v>0</v>
      </c>
      <c r="F29" s="20"/>
      <c r="G29" s="54"/>
      <c r="H29" s="74"/>
      <c r="I29" s="74"/>
      <c r="J29" s="22"/>
      <c r="K29" s="92"/>
      <c r="L29" s="93"/>
      <c r="M29" s="24">
        <f aca="true" t="shared" si="2" ref="M29:M83">IF(K29=0,0,K29/L29)</f>
        <v>0</v>
      </c>
      <c r="N29" s="25">
        <f>IF(G29=0,0,IF(W29=1,O29/(3600/G29/60)/F29,IF(W29=2,O29/(3600/H29/60)/F29,O29/(3600/I29/60)/F29)))</f>
        <v>0</v>
      </c>
      <c r="O29" s="26">
        <f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>IF($K$16=0,"",(D29*$B$20/$L$16)+(D29*$B$20*J29/$L$16))</f>
      </c>
      <c r="S29" s="30">
        <f t="shared" si="1"/>
      </c>
      <c r="T29" s="66">
        <f aca="true" t="shared" si="3" ref="T29:V83">IF(ISBLANK(G29)=TRUE,0,1)</f>
        <v>0</v>
      </c>
      <c r="U29" s="66">
        <f t="shared" si="3"/>
        <v>0</v>
      </c>
      <c r="V29" s="66">
        <f t="shared" si="3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4" ref="E30:E83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 aca="true" t="shared" si="5" ref="N30:N83">IF(G30=0,0,IF(W30=1,O30/(3600/G30/60)/F30,IF(W30=2,O30/(3600/H30/60)/F30,O30/(3600/I30/60)/F30)))</f>
        <v>0</v>
      </c>
      <c r="O30" s="26">
        <f aca="true" t="shared" si="6" ref="O30:O83">IF($K$16=0,"",(D30*$B$20/$K$16)+(D30*$B$20*J30/$K$16))</f>
      </c>
      <c r="P30" s="27">
        <f t="shared" si="0"/>
      </c>
      <c r="Q30" s="28">
        <f aca="true" t="shared" si="7" ref="Q30:Q83">IF(G30=0,0,IF(W30=1,R30/(3600/G30/60)/F30,IF(W30=2,R30/(3600/H30/60)/F30,R30/(3600/I30/60)/F30)))</f>
        <v>0</v>
      </c>
      <c r="R30" s="29">
        <f aca="true" t="shared" si="8" ref="R30:R83">IF($K$16=0,"",(D30*$B$20/$L$16)+(D30*$B$20*J30/$L$16))</f>
      </c>
      <c r="S30" s="30">
        <f t="shared" si="1"/>
      </c>
      <c r="T30" s="66">
        <f t="shared" si="3"/>
        <v>0</v>
      </c>
      <c r="U30" s="66">
        <f t="shared" si="3"/>
        <v>0</v>
      </c>
      <c r="V30" s="66">
        <f t="shared" si="3"/>
        <v>0</v>
      </c>
      <c r="W30" s="1">
        <f aca="true" t="shared" si="9" ref="W30:W83">SUM(T30:V30)</f>
        <v>0</v>
      </c>
    </row>
    <row r="31" spans="1:23" ht="12.75">
      <c r="A31" s="17"/>
      <c r="B31" s="18"/>
      <c r="C31" s="18"/>
      <c r="D31" s="19"/>
      <c r="E31" s="64">
        <f t="shared" si="4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 t="shared" si="5"/>
        <v>0</v>
      </c>
      <c r="O31" s="26">
        <f t="shared" si="6"/>
      </c>
      <c r="P31" s="27">
        <f t="shared" si="0"/>
      </c>
      <c r="Q31" s="28">
        <f t="shared" si="7"/>
        <v>0</v>
      </c>
      <c r="R31" s="29">
        <f t="shared" si="8"/>
      </c>
      <c r="S31" s="30">
        <f t="shared" si="1"/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1">
        <f t="shared" si="9"/>
        <v>0</v>
      </c>
    </row>
    <row r="32" spans="1:23" ht="12.75">
      <c r="A32" s="17"/>
      <c r="B32" s="18"/>
      <c r="C32" s="18"/>
      <c r="D32" s="19"/>
      <c r="E32" s="64">
        <f t="shared" si="4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t="shared" si="5"/>
        <v>0</v>
      </c>
      <c r="O32" s="26">
        <f t="shared" si="6"/>
      </c>
      <c r="P32" s="27">
        <f t="shared" si="0"/>
      </c>
      <c r="Q32" s="28">
        <f t="shared" si="7"/>
        <v>0</v>
      </c>
      <c r="R32" s="29">
        <f t="shared" si="8"/>
      </c>
      <c r="S32" s="30">
        <f t="shared" si="1"/>
      </c>
      <c r="T32" s="66">
        <f t="shared" si="3"/>
        <v>0</v>
      </c>
      <c r="U32" s="66">
        <f t="shared" si="3"/>
        <v>0</v>
      </c>
      <c r="V32" s="66">
        <f t="shared" si="3"/>
        <v>0</v>
      </c>
      <c r="W32" s="1">
        <f t="shared" si="9"/>
        <v>0</v>
      </c>
    </row>
    <row r="33" spans="1:23" ht="12.75">
      <c r="A33" s="17"/>
      <c r="B33" s="18"/>
      <c r="C33" s="18"/>
      <c r="D33" s="19"/>
      <c r="E33" s="64">
        <f t="shared" si="4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5"/>
        <v>0</v>
      </c>
      <c r="O33" s="26">
        <f t="shared" si="6"/>
      </c>
      <c r="P33" s="27">
        <f t="shared" si="0"/>
      </c>
      <c r="Q33" s="28">
        <f t="shared" si="7"/>
        <v>0</v>
      </c>
      <c r="R33" s="29">
        <f t="shared" si="8"/>
      </c>
      <c r="S33" s="30">
        <f t="shared" si="1"/>
      </c>
      <c r="T33" s="66">
        <f t="shared" si="3"/>
        <v>0</v>
      </c>
      <c r="U33" s="66">
        <f t="shared" si="3"/>
        <v>0</v>
      </c>
      <c r="V33" s="66">
        <f t="shared" si="3"/>
        <v>0</v>
      </c>
      <c r="W33" s="1">
        <f t="shared" si="9"/>
        <v>0</v>
      </c>
    </row>
    <row r="34" spans="1:23" ht="12.75">
      <c r="A34" s="17"/>
      <c r="B34" s="18"/>
      <c r="C34" s="18"/>
      <c r="D34" s="19"/>
      <c r="E34" s="64">
        <f t="shared" si="4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5"/>
        <v>0</v>
      </c>
      <c r="O34" s="26">
        <f t="shared" si="6"/>
      </c>
      <c r="P34" s="27">
        <f t="shared" si="0"/>
      </c>
      <c r="Q34" s="28">
        <f t="shared" si="7"/>
        <v>0</v>
      </c>
      <c r="R34" s="29">
        <f t="shared" si="8"/>
      </c>
      <c r="S34" s="30">
        <f t="shared" si="1"/>
      </c>
      <c r="T34" s="66">
        <f t="shared" si="3"/>
        <v>0</v>
      </c>
      <c r="U34" s="66">
        <f t="shared" si="3"/>
        <v>0</v>
      </c>
      <c r="V34" s="66">
        <f t="shared" si="3"/>
        <v>0</v>
      </c>
      <c r="W34" s="1">
        <f t="shared" si="9"/>
        <v>0</v>
      </c>
    </row>
    <row r="35" spans="1:23" ht="12.75">
      <c r="A35" s="17"/>
      <c r="B35" s="18"/>
      <c r="C35" s="18"/>
      <c r="D35" s="19"/>
      <c r="E35" s="64">
        <f t="shared" si="4"/>
        <v>0</v>
      </c>
      <c r="F35" s="31"/>
      <c r="G35" s="54"/>
      <c r="H35" s="74"/>
      <c r="I35" s="74"/>
      <c r="J35" s="22"/>
      <c r="K35" s="4"/>
      <c r="L35" s="23"/>
      <c r="M35" s="24">
        <f t="shared" si="2"/>
        <v>0</v>
      </c>
      <c r="N35" s="25">
        <f t="shared" si="5"/>
        <v>0</v>
      </c>
      <c r="O35" s="26">
        <f t="shared" si="6"/>
      </c>
      <c r="P35" s="27">
        <f t="shared" si="0"/>
      </c>
      <c r="Q35" s="28">
        <f t="shared" si="7"/>
        <v>0</v>
      </c>
      <c r="R35" s="29">
        <f t="shared" si="8"/>
      </c>
      <c r="S35" s="30">
        <f t="shared" si="1"/>
      </c>
      <c r="T35" s="66">
        <f t="shared" si="3"/>
        <v>0</v>
      </c>
      <c r="U35" s="66">
        <f t="shared" si="3"/>
        <v>0</v>
      </c>
      <c r="V35" s="66">
        <f t="shared" si="3"/>
        <v>0</v>
      </c>
      <c r="W35" s="1">
        <f t="shared" si="9"/>
        <v>0</v>
      </c>
    </row>
    <row r="36" spans="1:23" ht="12.75">
      <c r="A36" s="17"/>
      <c r="B36" s="18"/>
      <c r="C36" s="18"/>
      <c r="D36" s="19"/>
      <c r="E36" s="64">
        <f t="shared" si="4"/>
        <v>0</v>
      </c>
      <c r="F36" s="31"/>
      <c r="G36" s="54"/>
      <c r="H36" s="74"/>
      <c r="I36" s="74"/>
      <c r="J36" s="22"/>
      <c r="K36" s="4"/>
      <c r="L36" s="23"/>
      <c r="M36" s="24">
        <f t="shared" si="2"/>
        <v>0</v>
      </c>
      <c r="N36" s="25">
        <f t="shared" si="5"/>
        <v>0</v>
      </c>
      <c r="O36" s="26">
        <f t="shared" si="6"/>
      </c>
      <c r="P36" s="27">
        <f t="shared" si="0"/>
      </c>
      <c r="Q36" s="28">
        <f t="shared" si="7"/>
        <v>0</v>
      </c>
      <c r="R36" s="29">
        <f t="shared" si="8"/>
      </c>
      <c r="S36" s="30">
        <f t="shared" si="1"/>
      </c>
      <c r="T36" s="66">
        <f t="shared" si="3"/>
        <v>0</v>
      </c>
      <c r="U36" s="66">
        <f t="shared" si="3"/>
        <v>0</v>
      </c>
      <c r="V36" s="66">
        <f t="shared" si="3"/>
        <v>0</v>
      </c>
      <c r="W36" s="1">
        <f t="shared" si="9"/>
        <v>0</v>
      </c>
    </row>
    <row r="37" spans="1:23" ht="12.75">
      <c r="A37" s="17"/>
      <c r="B37" s="18"/>
      <c r="C37" s="18"/>
      <c r="D37" s="19"/>
      <c r="E37" s="64">
        <f t="shared" si="4"/>
        <v>0</v>
      </c>
      <c r="F37" s="31"/>
      <c r="G37" s="54"/>
      <c r="H37" s="74"/>
      <c r="I37" s="74"/>
      <c r="J37" s="22"/>
      <c r="K37" s="4"/>
      <c r="L37" s="23"/>
      <c r="M37" s="24">
        <f t="shared" si="2"/>
        <v>0</v>
      </c>
      <c r="N37" s="25">
        <f t="shared" si="5"/>
        <v>0</v>
      </c>
      <c r="O37" s="26">
        <f t="shared" si="6"/>
      </c>
      <c r="P37" s="27">
        <f t="shared" si="0"/>
      </c>
      <c r="Q37" s="28">
        <f t="shared" si="7"/>
        <v>0</v>
      </c>
      <c r="R37" s="29">
        <f t="shared" si="8"/>
      </c>
      <c r="S37" s="30">
        <f t="shared" si="1"/>
      </c>
      <c r="T37" s="66">
        <f t="shared" si="3"/>
        <v>0</v>
      </c>
      <c r="U37" s="66">
        <f t="shared" si="3"/>
        <v>0</v>
      </c>
      <c r="V37" s="66">
        <f t="shared" si="3"/>
        <v>0</v>
      </c>
      <c r="W37" s="1">
        <f t="shared" si="9"/>
        <v>0</v>
      </c>
    </row>
    <row r="38" spans="1:23" ht="12.75">
      <c r="A38" s="17"/>
      <c r="B38" s="18"/>
      <c r="C38" s="18"/>
      <c r="D38" s="19"/>
      <c r="E38" s="64">
        <f t="shared" si="4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5"/>
        <v>0</v>
      </c>
      <c r="O38" s="26">
        <f t="shared" si="6"/>
      </c>
      <c r="P38" s="27">
        <f t="shared" si="0"/>
      </c>
      <c r="Q38" s="28">
        <f t="shared" si="7"/>
        <v>0</v>
      </c>
      <c r="R38" s="29">
        <f t="shared" si="8"/>
      </c>
      <c r="S38" s="30">
        <f t="shared" si="1"/>
      </c>
      <c r="T38" s="66">
        <f t="shared" si="3"/>
        <v>0</v>
      </c>
      <c r="U38" s="66">
        <f t="shared" si="3"/>
        <v>0</v>
      </c>
      <c r="V38" s="66">
        <f t="shared" si="3"/>
        <v>0</v>
      </c>
      <c r="W38" s="1">
        <f t="shared" si="9"/>
        <v>0</v>
      </c>
    </row>
    <row r="39" spans="1:23" ht="12.75">
      <c r="A39" s="17"/>
      <c r="B39" s="18"/>
      <c r="C39" s="18"/>
      <c r="D39" s="19"/>
      <c r="E39" s="64">
        <f t="shared" si="4"/>
        <v>0</v>
      </c>
      <c r="F39" s="31"/>
      <c r="G39" s="54"/>
      <c r="H39" s="74"/>
      <c r="I39" s="74"/>
      <c r="J39" s="22"/>
      <c r="K39" s="4"/>
      <c r="L39" s="23"/>
      <c r="M39" s="24">
        <f t="shared" si="2"/>
        <v>0</v>
      </c>
      <c r="N39" s="25">
        <f t="shared" si="5"/>
        <v>0</v>
      </c>
      <c r="O39" s="26">
        <f t="shared" si="6"/>
      </c>
      <c r="P39" s="27">
        <f t="shared" si="0"/>
      </c>
      <c r="Q39" s="28">
        <f t="shared" si="7"/>
        <v>0</v>
      </c>
      <c r="R39" s="29">
        <f t="shared" si="8"/>
      </c>
      <c r="S39" s="30">
        <f t="shared" si="1"/>
      </c>
      <c r="T39" s="66">
        <f t="shared" si="3"/>
        <v>0</v>
      </c>
      <c r="U39" s="66">
        <f t="shared" si="3"/>
        <v>0</v>
      </c>
      <c r="V39" s="66">
        <f t="shared" si="3"/>
        <v>0</v>
      </c>
      <c r="W39" s="1">
        <f t="shared" si="9"/>
        <v>0</v>
      </c>
    </row>
    <row r="40" spans="1:23" ht="12.75">
      <c r="A40" s="17"/>
      <c r="B40" s="18"/>
      <c r="C40" s="18"/>
      <c r="D40" s="19"/>
      <c r="E40" s="64">
        <f t="shared" si="4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5"/>
        <v>0</v>
      </c>
      <c r="O40" s="26">
        <f t="shared" si="6"/>
      </c>
      <c r="P40" s="27">
        <f t="shared" si="0"/>
      </c>
      <c r="Q40" s="28">
        <f t="shared" si="7"/>
        <v>0</v>
      </c>
      <c r="R40" s="29">
        <f t="shared" si="8"/>
      </c>
      <c r="S40" s="30">
        <f t="shared" si="1"/>
      </c>
      <c r="T40" s="66">
        <f t="shared" si="3"/>
        <v>0</v>
      </c>
      <c r="U40" s="66">
        <f t="shared" si="3"/>
        <v>0</v>
      </c>
      <c r="V40" s="66">
        <f t="shared" si="3"/>
        <v>0</v>
      </c>
      <c r="W40" s="1">
        <f t="shared" si="9"/>
        <v>0</v>
      </c>
    </row>
    <row r="41" spans="1:23" ht="12.75">
      <c r="A41" s="17"/>
      <c r="B41" s="18"/>
      <c r="C41" s="18"/>
      <c r="D41" s="19"/>
      <c r="E41" s="64">
        <f t="shared" si="4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5"/>
        <v>0</v>
      </c>
      <c r="O41" s="26">
        <f t="shared" si="6"/>
      </c>
      <c r="P41" s="27">
        <f t="shared" si="0"/>
      </c>
      <c r="Q41" s="28">
        <f t="shared" si="7"/>
        <v>0</v>
      </c>
      <c r="R41" s="29">
        <f t="shared" si="8"/>
      </c>
      <c r="S41" s="30">
        <f t="shared" si="1"/>
      </c>
      <c r="T41" s="66">
        <f t="shared" si="3"/>
        <v>0</v>
      </c>
      <c r="U41" s="66">
        <f t="shared" si="3"/>
        <v>0</v>
      </c>
      <c r="V41" s="66">
        <f t="shared" si="3"/>
        <v>0</v>
      </c>
      <c r="W41" s="1">
        <f t="shared" si="9"/>
        <v>0</v>
      </c>
    </row>
    <row r="42" spans="1:23" ht="12.75">
      <c r="A42" s="17"/>
      <c r="B42" s="18"/>
      <c r="C42" s="18"/>
      <c r="D42" s="19"/>
      <c r="E42" s="64">
        <f t="shared" si="4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5"/>
        <v>0</v>
      </c>
      <c r="O42" s="26">
        <f t="shared" si="6"/>
      </c>
      <c r="P42" s="27">
        <f t="shared" si="0"/>
      </c>
      <c r="Q42" s="28">
        <f t="shared" si="7"/>
        <v>0</v>
      </c>
      <c r="R42" s="29">
        <f t="shared" si="8"/>
      </c>
      <c r="S42" s="30">
        <f t="shared" si="1"/>
      </c>
      <c r="T42" s="66">
        <f t="shared" si="3"/>
        <v>0</v>
      </c>
      <c r="U42" s="66">
        <f t="shared" si="3"/>
        <v>0</v>
      </c>
      <c r="V42" s="66">
        <f t="shared" si="3"/>
        <v>0</v>
      </c>
      <c r="W42" s="1">
        <f t="shared" si="9"/>
        <v>0</v>
      </c>
    </row>
    <row r="43" spans="1:23" ht="12.75">
      <c r="A43" s="17"/>
      <c r="B43" s="18"/>
      <c r="C43" s="18"/>
      <c r="D43" s="19"/>
      <c r="E43" s="64">
        <f t="shared" si="4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5"/>
        <v>0</v>
      </c>
      <c r="O43" s="26">
        <f t="shared" si="6"/>
      </c>
      <c r="P43" s="27">
        <f t="shared" si="0"/>
      </c>
      <c r="Q43" s="28">
        <f t="shared" si="7"/>
        <v>0</v>
      </c>
      <c r="R43" s="29">
        <f t="shared" si="8"/>
      </c>
      <c r="S43" s="30">
        <f t="shared" si="1"/>
      </c>
      <c r="T43" s="66">
        <f t="shared" si="3"/>
        <v>0</v>
      </c>
      <c r="U43" s="66">
        <f t="shared" si="3"/>
        <v>0</v>
      </c>
      <c r="V43" s="66">
        <f t="shared" si="3"/>
        <v>0</v>
      </c>
      <c r="W43" s="1">
        <f t="shared" si="9"/>
        <v>0</v>
      </c>
    </row>
    <row r="44" spans="1:23" ht="12.75">
      <c r="A44" s="17"/>
      <c r="B44" s="18"/>
      <c r="C44" s="18"/>
      <c r="D44" s="19"/>
      <c r="E44" s="64">
        <f t="shared" si="4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5"/>
        <v>0</v>
      </c>
      <c r="O44" s="26">
        <f t="shared" si="6"/>
      </c>
      <c r="P44" s="27">
        <f t="shared" si="0"/>
      </c>
      <c r="Q44" s="28">
        <f t="shared" si="7"/>
        <v>0</v>
      </c>
      <c r="R44" s="29">
        <f t="shared" si="8"/>
      </c>
      <c r="S44" s="30">
        <f t="shared" si="1"/>
      </c>
      <c r="T44" s="66">
        <f t="shared" si="3"/>
        <v>0</v>
      </c>
      <c r="U44" s="66">
        <f t="shared" si="3"/>
        <v>0</v>
      </c>
      <c r="V44" s="66">
        <f t="shared" si="3"/>
        <v>0</v>
      </c>
      <c r="W44" s="1">
        <f t="shared" si="9"/>
        <v>0</v>
      </c>
    </row>
    <row r="45" spans="1:23" ht="12.75">
      <c r="A45" s="17"/>
      <c r="B45" s="18"/>
      <c r="C45" s="18"/>
      <c r="D45" s="19"/>
      <c r="E45" s="64">
        <f t="shared" si="4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5"/>
        <v>0</v>
      </c>
      <c r="O45" s="26">
        <f t="shared" si="6"/>
      </c>
      <c r="P45" s="27">
        <f t="shared" si="0"/>
      </c>
      <c r="Q45" s="28">
        <f t="shared" si="7"/>
        <v>0</v>
      </c>
      <c r="R45" s="29">
        <f t="shared" si="8"/>
      </c>
      <c r="S45" s="30">
        <f t="shared" si="1"/>
      </c>
      <c r="T45" s="66">
        <f t="shared" si="3"/>
        <v>0</v>
      </c>
      <c r="U45" s="66">
        <f t="shared" si="3"/>
        <v>0</v>
      </c>
      <c r="V45" s="66">
        <f t="shared" si="3"/>
        <v>0</v>
      </c>
      <c r="W45" s="1">
        <f t="shared" si="9"/>
        <v>0</v>
      </c>
    </row>
    <row r="46" spans="1:23" ht="12.75">
      <c r="A46" s="17"/>
      <c r="B46" s="18"/>
      <c r="C46" s="18"/>
      <c r="D46" s="19"/>
      <c r="E46" s="64">
        <f t="shared" si="4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5"/>
        <v>0</v>
      </c>
      <c r="O46" s="26">
        <f t="shared" si="6"/>
      </c>
      <c r="P46" s="27">
        <f t="shared" si="0"/>
      </c>
      <c r="Q46" s="28">
        <f t="shared" si="7"/>
        <v>0</v>
      </c>
      <c r="R46" s="29">
        <f t="shared" si="8"/>
      </c>
      <c r="S46" s="30">
        <f t="shared" si="1"/>
      </c>
      <c r="T46" s="66">
        <f t="shared" si="3"/>
        <v>0</v>
      </c>
      <c r="U46" s="66">
        <f t="shared" si="3"/>
        <v>0</v>
      </c>
      <c r="V46" s="66">
        <f t="shared" si="3"/>
        <v>0</v>
      </c>
      <c r="W46" s="1">
        <f t="shared" si="9"/>
        <v>0</v>
      </c>
    </row>
    <row r="47" spans="1:23" ht="12.75">
      <c r="A47" s="17"/>
      <c r="B47" s="18"/>
      <c r="C47" s="18"/>
      <c r="D47" s="19"/>
      <c r="E47" s="64">
        <f t="shared" si="4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5"/>
        <v>0</v>
      </c>
      <c r="O47" s="26">
        <f t="shared" si="6"/>
      </c>
      <c r="P47" s="27">
        <f t="shared" si="0"/>
      </c>
      <c r="Q47" s="28">
        <f t="shared" si="7"/>
        <v>0</v>
      </c>
      <c r="R47" s="29">
        <f t="shared" si="8"/>
      </c>
      <c r="S47" s="30">
        <f t="shared" si="1"/>
      </c>
      <c r="T47" s="66">
        <f t="shared" si="3"/>
        <v>0</v>
      </c>
      <c r="U47" s="66">
        <f t="shared" si="3"/>
        <v>0</v>
      </c>
      <c r="V47" s="66">
        <f t="shared" si="3"/>
        <v>0</v>
      </c>
      <c r="W47" s="1">
        <f t="shared" si="9"/>
        <v>0</v>
      </c>
    </row>
    <row r="48" spans="1:23" ht="12.75">
      <c r="A48" s="17"/>
      <c r="B48" s="18"/>
      <c r="C48" s="18"/>
      <c r="D48" s="19"/>
      <c r="E48" s="64">
        <f t="shared" si="4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5"/>
        <v>0</v>
      </c>
      <c r="O48" s="26">
        <f t="shared" si="6"/>
      </c>
      <c r="P48" s="27">
        <f t="shared" si="0"/>
      </c>
      <c r="Q48" s="28">
        <f t="shared" si="7"/>
        <v>0</v>
      </c>
      <c r="R48" s="29">
        <f t="shared" si="8"/>
      </c>
      <c r="S48" s="30">
        <f t="shared" si="1"/>
      </c>
      <c r="T48" s="66">
        <f t="shared" si="3"/>
        <v>0</v>
      </c>
      <c r="U48" s="66">
        <f t="shared" si="3"/>
        <v>0</v>
      </c>
      <c r="V48" s="66">
        <f t="shared" si="3"/>
        <v>0</v>
      </c>
      <c r="W48" s="1">
        <f t="shared" si="9"/>
        <v>0</v>
      </c>
    </row>
    <row r="49" spans="1:23" ht="12.75">
      <c r="A49" s="17"/>
      <c r="B49" s="18"/>
      <c r="C49" s="18"/>
      <c r="D49" s="19"/>
      <c r="E49" s="64">
        <f t="shared" si="4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5"/>
        <v>0</v>
      </c>
      <c r="O49" s="26">
        <f t="shared" si="6"/>
      </c>
      <c r="P49" s="27">
        <f t="shared" si="0"/>
      </c>
      <c r="Q49" s="28">
        <f t="shared" si="7"/>
        <v>0</v>
      </c>
      <c r="R49" s="29">
        <f t="shared" si="8"/>
      </c>
      <c r="S49" s="30">
        <f t="shared" si="1"/>
      </c>
      <c r="T49" s="66">
        <f t="shared" si="3"/>
        <v>0</v>
      </c>
      <c r="U49" s="66">
        <f t="shared" si="3"/>
        <v>0</v>
      </c>
      <c r="V49" s="66">
        <f t="shared" si="3"/>
        <v>0</v>
      </c>
      <c r="W49" s="1">
        <f t="shared" si="9"/>
        <v>0</v>
      </c>
    </row>
    <row r="50" spans="1:23" ht="12.75">
      <c r="A50" s="17"/>
      <c r="B50" s="18"/>
      <c r="C50" s="18"/>
      <c r="D50" s="19"/>
      <c r="E50" s="64">
        <f t="shared" si="4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5"/>
        <v>0</v>
      </c>
      <c r="O50" s="26">
        <f t="shared" si="6"/>
      </c>
      <c r="P50" s="27">
        <f t="shared" si="0"/>
      </c>
      <c r="Q50" s="28">
        <f t="shared" si="7"/>
        <v>0</v>
      </c>
      <c r="R50" s="29">
        <f t="shared" si="8"/>
      </c>
      <c r="S50" s="30">
        <f t="shared" si="1"/>
      </c>
      <c r="T50" s="66">
        <f t="shared" si="3"/>
        <v>0</v>
      </c>
      <c r="U50" s="66">
        <f t="shared" si="3"/>
        <v>0</v>
      </c>
      <c r="V50" s="66">
        <f t="shared" si="3"/>
        <v>0</v>
      </c>
      <c r="W50" s="1">
        <f t="shared" si="9"/>
        <v>0</v>
      </c>
    </row>
    <row r="51" spans="1:23" ht="12.75">
      <c r="A51" s="17"/>
      <c r="B51" s="18"/>
      <c r="C51" s="18"/>
      <c r="D51" s="19"/>
      <c r="E51" s="64">
        <f t="shared" si="4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5"/>
        <v>0</v>
      </c>
      <c r="O51" s="26">
        <f t="shared" si="6"/>
      </c>
      <c r="P51" s="27">
        <f t="shared" si="0"/>
      </c>
      <c r="Q51" s="28">
        <f t="shared" si="7"/>
        <v>0</v>
      </c>
      <c r="R51" s="29">
        <f t="shared" si="8"/>
      </c>
      <c r="S51" s="30">
        <f t="shared" si="1"/>
      </c>
      <c r="T51" s="66">
        <f t="shared" si="3"/>
        <v>0</v>
      </c>
      <c r="U51" s="66">
        <f t="shared" si="3"/>
        <v>0</v>
      </c>
      <c r="V51" s="66">
        <f t="shared" si="3"/>
        <v>0</v>
      </c>
      <c r="W51" s="1">
        <f t="shared" si="9"/>
        <v>0</v>
      </c>
    </row>
    <row r="52" spans="1:23" ht="12.75">
      <c r="A52" s="17"/>
      <c r="B52" s="18"/>
      <c r="C52" s="18"/>
      <c r="D52" s="19"/>
      <c r="E52" s="64">
        <f t="shared" si="4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5"/>
        <v>0</v>
      </c>
      <c r="O52" s="26">
        <f t="shared" si="6"/>
      </c>
      <c r="P52" s="27">
        <f t="shared" si="0"/>
      </c>
      <c r="Q52" s="28">
        <f t="shared" si="7"/>
        <v>0</v>
      </c>
      <c r="R52" s="29">
        <f t="shared" si="8"/>
      </c>
      <c r="S52" s="30">
        <f t="shared" si="1"/>
      </c>
      <c r="T52" s="66">
        <f t="shared" si="3"/>
        <v>0</v>
      </c>
      <c r="U52" s="66">
        <f t="shared" si="3"/>
        <v>0</v>
      </c>
      <c r="V52" s="66">
        <f t="shared" si="3"/>
        <v>0</v>
      </c>
      <c r="W52" s="1">
        <f t="shared" si="9"/>
        <v>0</v>
      </c>
    </row>
    <row r="53" spans="1:23" ht="12.75">
      <c r="A53" s="17"/>
      <c r="B53" s="18"/>
      <c r="C53" s="18"/>
      <c r="D53" s="19"/>
      <c r="E53" s="64">
        <f t="shared" si="4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5"/>
        <v>0</v>
      </c>
      <c r="O53" s="26">
        <f t="shared" si="6"/>
      </c>
      <c r="P53" s="27">
        <f t="shared" si="0"/>
      </c>
      <c r="Q53" s="28">
        <f t="shared" si="7"/>
        <v>0</v>
      </c>
      <c r="R53" s="29">
        <f t="shared" si="8"/>
      </c>
      <c r="S53" s="30">
        <f t="shared" si="1"/>
      </c>
      <c r="T53" s="66">
        <f t="shared" si="3"/>
        <v>0</v>
      </c>
      <c r="U53" s="66">
        <f t="shared" si="3"/>
        <v>0</v>
      </c>
      <c r="V53" s="66">
        <f t="shared" si="3"/>
        <v>0</v>
      </c>
      <c r="W53" s="1">
        <f t="shared" si="9"/>
        <v>0</v>
      </c>
    </row>
    <row r="54" spans="1:23" ht="12.75">
      <c r="A54" s="17"/>
      <c r="B54" s="18"/>
      <c r="C54" s="18"/>
      <c r="D54" s="19"/>
      <c r="E54" s="64">
        <f t="shared" si="4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5"/>
        <v>0</v>
      </c>
      <c r="O54" s="26">
        <f t="shared" si="6"/>
      </c>
      <c r="P54" s="27">
        <f t="shared" si="0"/>
      </c>
      <c r="Q54" s="28">
        <f t="shared" si="7"/>
        <v>0</v>
      </c>
      <c r="R54" s="29">
        <f t="shared" si="8"/>
      </c>
      <c r="S54" s="30">
        <f t="shared" si="1"/>
      </c>
      <c r="T54" s="66">
        <f t="shared" si="3"/>
        <v>0</v>
      </c>
      <c r="U54" s="66">
        <f t="shared" si="3"/>
        <v>0</v>
      </c>
      <c r="V54" s="66">
        <f t="shared" si="3"/>
        <v>0</v>
      </c>
      <c r="W54" s="1">
        <f t="shared" si="9"/>
        <v>0</v>
      </c>
    </row>
    <row r="55" spans="1:23" ht="12.75">
      <c r="A55" s="17"/>
      <c r="B55" s="18"/>
      <c r="C55" s="18"/>
      <c r="D55" s="19"/>
      <c r="E55" s="64">
        <f t="shared" si="4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5"/>
        <v>0</v>
      </c>
      <c r="O55" s="26">
        <f t="shared" si="6"/>
      </c>
      <c r="P55" s="27">
        <f t="shared" si="0"/>
      </c>
      <c r="Q55" s="28">
        <f t="shared" si="7"/>
        <v>0</v>
      </c>
      <c r="R55" s="29">
        <f t="shared" si="8"/>
      </c>
      <c r="S55" s="30">
        <f t="shared" si="1"/>
      </c>
      <c r="T55" s="66">
        <f t="shared" si="3"/>
        <v>0</v>
      </c>
      <c r="U55" s="66">
        <f t="shared" si="3"/>
        <v>0</v>
      </c>
      <c r="V55" s="66">
        <f t="shared" si="3"/>
        <v>0</v>
      </c>
      <c r="W55" s="1">
        <f t="shared" si="9"/>
        <v>0</v>
      </c>
    </row>
    <row r="56" spans="1:23" ht="12.75">
      <c r="A56" s="17"/>
      <c r="B56" s="18"/>
      <c r="C56" s="18"/>
      <c r="D56" s="19"/>
      <c r="E56" s="64">
        <f t="shared" si="4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5"/>
        <v>0</v>
      </c>
      <c r="O56" s="26">
        <f t="shared" si="6"/>
      </c>
      <c r="P56" s="27">
        <f t="shared" si="0"/>
      </c>
      <c r="Q56" s="28">
        <f t="shared" si="7"/>
        <v>0</v>
      </c>
      <c r="R56" s="29">
        <f t="shared" si="8"/>
      </c>
      <c r="S56" s="30">
        <f t="shared" si="1"/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1">
        <f t="shared" si="9"/>
        <v>0</v>
      </c>
    </row>
    <row r="57" spans="1:23" ht="12.75">
      <c r="A57" s="17"/>
      <c r="B57" s="18"/>
      <c r="C57" s="18"/>
      <c r="D57" s="19"/>
      <c r="E57" s="64">
        <f t="shared" si="4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5"/>
        <v>0</v>
      </c>
      <c r="O57" s="26">
        <f t="shared" si="6"/>
      </c>
      <c r="P57" s="27">
        <f t="shared" si="0"/>
      </c>
      <c r="Q57" s="28">
        <f t="shared" si="7"/>
        <v>0</v>
      </c>
      <c r="R57" s="29">
        <f t="shared" si="8"/>
      </c>
      <c r="S57" s="30">
        <f t="shared" si="1"/>
      </c>
      <c r="T57" s="66">
        <f t="shared" si="3"/>
        <v>0</v>
      </c>
      <c r="U57" s="66">
        <f t="shared" si="3"/>
        <v>0</v>
      </c>
      <c r="V57" s="66">
        <f t="shared" si="3"/>
        <v>0</v>
      </c>
      <c r="W57" s="1">
        <f t="shared" si="9"/>
        <v>0</v>
      </c>
    </row>
    <row r="58" spans="1:23" ht="12.75">
      <c r="A58" s="17"/>
      <c r="B58" s="18"/>
      <c r="C58" s="18"/>
      <c r="D58" s="19"/>
      <c r="E58" s="64">
        <f t="shared" si="4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5"/>
        <v>0</v>
      </c>
      <c r="O58" s="26">
        <f t="shared" si="6"/>
      </c>
      <c r="P58" s="27">
        <f t="shared" si="0"/>
      </c>
      <c r="Q58" s="28">
        <f t="shared" si="7"/>
        <v>0</v>
      </c>
      <c r="R58" s="29">
        <f t="shared" si="8"/>
      </c>
      <c r="S58" s="30">
        <f t="shared" si="1"/>
      </c>
      <c r="T58" s="66">
        <f t="shared" si="3"/>
        <v>0</v>
      </c>
      <c r="U58" s="66">
        <f t="shared" si="3"/>
        <v>0</v>
      </c>
      <c r="V58" s="66">
        <f t="shared" si="3"/>
        <v>0</v>
      </c>
      <c r="W58" s="1">
        <f t="shared" si="9"/>
        <v>0</v>
      </c>
    </row>
    <row r="59" spans="1:23" ht="12.75">
      <c r="A59" s="17"/>
      <c r="B59" s="18"/>
      <c r="C59" s="18"/>
      <c r="D59" s="19"/>
      <c r="E59" s="64">
        <f t="shared" si="4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5"/>
        <v>0</v>
      </c>
      <c r="O59" s="26">
        <f t="shared" si="6"/>
      </c>
      <c r="P59" s="27">
        <f t="shared" si="0"/>
      </c>
      <c r="Q59" s="28">
        <f t="shared" si="7"/>
        <v>0</v>
      </c>
      <c r="R59" s="29">
        <f t="shared" si="8"/>
      </c>
      <c r="S59" s="30">
        <f t="shared" si="1"/>
      </c>
      <c r="T59" s="66">
        <f t="shared" si="3"/>
        <v>0</v>
      </c>
      <c r="U59" s="66">
        <f t="shared" si="3"/>
        <v>0</v>
      </c>
      <c r="V59" s="66">
        <f t="shared" si="3"/>
        <v>0</v>
      </c>
      <c r="W59" s="1">
        <f t="shared" si="9"/>
        <v>0</v>
      </c>
    </row>
    <row r="60" spans="1:23" ht="12.75">
      <c r="A60" s="17"/>
      <c r="B60" s="18"/>
      <c r="C60" s="18"/>
      <c r="D60" s="19"/>
      <c r="E60" s="64">
        <f t="shared" si="4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5"/>
        <v>0</v>
      </c>
      <c r="O60" s="26">
        <f t="shared" si="6"/>
      </c>
      <c r="P60" s="27">
        <f t="shared" si="0"/>
      </c>
      <c r="Q60" s="28">
        <f t="shared" si="7"/>
        <v>0</v>
      </c>
      <c r="R60" s="29">
        <f t="shared" si="8"/>
      </c>
      <c r="S60" s="30">
        <f t="shared" si="1"/>
      </c>
      <c r="T60" s="66">
        <f t="shared" si="3"/>
        <v>0</v>
      </c>
      <c r="U60" s="66">
        <f t="shared" si="3"/>
        <v>0</v>
      </c>
      <c r="V60" s="66">
        <f t="shared" si="3"/>
        <v>0</v>
      </c>
      <c r="W60" s="1">
        <f t="shared" si="9"/>
        <v>0</v>
      </c>
    </row>
    <row r="61" spans="1:23" ht="12.75">
      <c r="A61" s="17"/>
      <c r="B61" s="18"/>
      <c r="C61" s="18"/>
      <c r="D61" s="19"/>
      <c r="E61" s="64">
        <f t="shared" si="4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5"/>
        <v>0</v>
      </c>
      <c r="O61" s="26">
        <f t="shared" si="6"/>
      </c>
      <c r="P61" s="27">
        <f t="shared" si="0"/>
      </c>
      <c r="Q61" s="28">
        <f t="shared" si="7"/>
        <v>0</v>
      </c>
      <c r="R61" s="29">
        <f t="shared" si="8"/>
      </c>
      <c r="S61" s="30">
        <f t="shared" si="1"/>
      </c>
      <c r="T61" s="66">
        <f t="shared" si="3"/>
        <v>0</v>
      </c>
      <c r="U61" s="66">
        <f t="shared" si="3"/>
        <v>0</v>
      </c>
      <c r="V61" s="66">
        <f t="shared" si="3"/>
        <v>0</v>
      </c>
      <c r="W61" s="1">
        <f t="shared" si="9"/>
        <v>0</v>
      </c>
    </row>
    <row r="62" spans="1:23" ht="12.75">
      <c r="A62" s="17"/>
      <c r="B62" s="18"/>
      <c r="C62" s="18"/>
      <c r="D62" s="19"/>
      <c r="E62" s="64">
        <f t="shared" si="4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5"/>
        <v>0</v>
      </c>
      <c r="O62" s="26">
        <f t="shared" si="6"/>
      </c>
      <c r="P62" s="27">
        <f t="shared" si="0"/>
      </c>
      <c r="Q62" s="28">
        <f t="shared" si="7"/>
        <v>0</v>
      </c>
      <c r="R62" s="29">
        <f t="shared" si="8"/>
      </c>
      <c r="S62" s="30">
        <f t="shared" si="1"/>
      </c>
      <c r="T62" s="66">
        <f t="shared" si="3"/>
        <v>0</v>
      </c>
      <c r="U62" s="66">
        <f t="shared" si="3"/>
        <v>0</v>
      </c>
      <c r="V62" s="66">
        <f t="shared" si="3"/>
        <v>0</v>
      </c>
      <c r="W62" s="1">
        <f t="shared" si="9"/>
        <v>0</v>
      </c>
    </row>
    <row r="63" spans="1:23" ht="12.75">
      <c r="A63" s="17"/>
      <c r="B63" s="18"/>
      <c r="C63" s="18"/>
      <c r="D63" s="19"/>
      <c r="E63" s="64">
        <f t="shared" si="4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5"/>
        <v>0</v>
      </c>
      <c r="O63" s="26">
        <f t="shared" si="6"/>
      </c>
      <c r="P63" s="27">
        <f t="shared" si="0"/>
      </c>
      <c r="Q63" s="28">
        <f t="shared" si="7"/>
        <v>0</v>
      </c>
      <c r="R63" s="29">
        <f t="shared" si="8"/>
      </c>
      <c r="S63" s="30">
        <f t="shared" si="1"/>
      </c>
      <c r="T63" s="66">
        <f t="shared" si="3"/>
        <v>0</v>
      </c>
      <c r="U63" s="66">
        <f t="shared" si="3"/>
        <v>0</v>
      </c>
      <c r="V63" s="66">
        <f t="shared" si="3"/>
        <v>0</v>
      </c>
      <c r="W63" s="1">
        <f t="shared" si="9"/>
        <v>0</v>
      </c>
    </row>
    <row r="64" spans="1:23" ht="12.75">
      <c r="A64" s="17"/>
      <c r="B64" s="18"/>
      <c r="C64" s="18"/>
      <c r="D64" s="19"/>
      <c r="E64" s="64">
        <f t="shared" si="4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5"/>
        <v>0</v>
      </c>
      <c r="O64" s="26">
        <f t="shared" si="6"/>
      </c>
      <c r="P64" s="27">
        <f t="shared" si="0"/>
      </c>
      <c r="Q64" s="28">
        <f t="shared" si="7"/>
        <v>0</v>
      </c>
      <c r="R64" s="29">
        <f t="shared" si="8"/>
      </c>
      <c r="S64" s="30">
        <f t="shared" si="1"/>
      </c>
      <c r="T64" s="66">
        <f t="shared" si="3"/>
        <v>0</v>
      </c>
      <c r="U64" s="66">
        <f t="shared" si="3"/>
        <v>0</v>
      </c>
      <c r="V64" s="66">
        <f t="shared" si="3"/>
        <v>0</v>
      </c>
      <c r="W64" s="1">
        <f t="shared" si="9"/>
        <v>0</v>
      </c>
    </row>
    <row r="65" spans="1:23" ht="12.75">
      <c r="A65" s="17"/>
      <c r="B65" s="18"/>
      <c r="C65" s="18"/>
      <c r="D65" s="19"/>
      <c r="E65" s="64">
        <f t="shared" si="4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5"/>
        <v>0</v>
      </c>
      <c r="O65" s="26">
        <f t="shared" si="6"/>
      </c>
      <c r="P65" s="27">
        <f t="shared" si="0"/>
      </c>
      <c r="Q65" s="28">
        <f t="shared" si="7"/>
        <v>0</v>
      </c>
      <c r="R65" s="29">
        <f t="shared" si="8"/>
      </c>
      <c r="S65" s="30">
        <f t="shared" si="1"/>
      </c>
      <c r="T65" s="66">
        <f t="shared" si="3"/>
        <v>0</v>
      </c>
      <c r="U65" s="66">
        <f t="shared" si="3"/>
        <v>0</v>
      </c>
      <c r="V65" s="66">
        <f t="shared" si="3"/>
        <v>0</v>
      </c>
      <c r="W65" s="1">
        <f t="shared" si="9"/>
        <v>0</v>
      </c>
    </row>
    <row r="66" spans="1:23" ht="12.75">
      <c r="A66" s="17"/>
      <c r="B66" s="18"/>
      <c r="C66" s="18"/>
      <c r="D66" s="19"/>
      <c r="E66" s="64">
        <f t="shared" si="4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5"/>
        <v>0</v>
      </c>
      <c r="O66" s="26">
        <f t="shared" si="6"/>
      </c>
      <c r="P66" s="27">
        <f t="shared" si="0"/>
      </c>
      <c r="Q66" s="28">
        <f t="shared" si="7"/>
        <v>0</v>
      </c>
      <c r="R66" s="29">
        <f t="shared" si="8"/>
      </c>
      <c r="S66" s="30">
        <f t="shared" si="1"/>
      </c>
      <c r="T66" s="66">
        <f t="shared" si="3"/>
        <v>0</v>
      </c>
      <c r="U66" s="66">
        <f t="shared" si="3"/>
        <v>0</v>
      </c>
      <c r="V66" s="66">
        <f t="shared" si="3"/>
        <v>0</v>
      </c>
      <c r="W66" s="1">
        <f t="shared" si="9"/>
        <v>0</v>
      </c>
    </row>
    <row r="67" spans="1:23" ht="12.75">
      <c r="A67" s="17"/>
      <c r="B67" s="18"/>
      <c r="C67" s="18"/>
      <c r="D67" s="19"/>
      <c r="E67" s="64">
        <f t="shared" si="4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5"/>
        <v>0</v>
      </c>
      <c r="O67" s="26">
        <f t="shared" si="6"/>
      </c>
      <c r="P67" s="27">
        <f t="shared" si="0"/>
      </c>
      <c r="Q67" s="28">
        <f t="shared" si="7"/>
        <v>0</v>
      </c>
      <c r="R67" s="29">
        <f t="shared" si="8"/>
      </c>
      <c r="S67" s="30">
        <f t="shared" si="1"/>
      </c>
      <c r="T67" s="66">
        <f t="shared" si="3"/>
        <v>0</v>
      </c>
      <c r="U67" s="66">
        <f t="shared" si="3"/>
        <v>0</v>
      </c>
      <c r="V67" s="66">
        <f t="shared" si="3"/>
        <v>0</v>
      </c>
      <c r="W67" s="1">
        <f t="shared" si="9"/>
        <v>0</v>
      </c>
    </row>
    <row r="68" spans="1:23" ht="12.75">
      <c r="A68" s="17"/>
      <c r="B68" s="18"/>
      <c r="C68" s="18"/>
      <c r="D68" s="19"/>
      <c r="E68" s="64">
        <f t="shared" si="4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5"/>
        <v>0</v>
      </c>
      <c r="O68" s="26">
        <f t="shared" si="6"/>
      </c>
      <c r="P68" s="27">
        <f t="shared" si="0"/>
      </c>
      <c r="Q68" s="28">
        <f t="shared" si="7"/>
        <v>0</v>
      </c>
      <c r="R68" s="29">
        <f t="shared" si="8"/>
      </c>
      <c r="S68" s="30">
        <f t="shared" si="1"/>
      </c>
      <c r="T68" s="66">
        <f t="shared" si="3"/>
        <v>0</v>
      </c>
      <c r="U68" s="66">
        <f t="shared" si="3"/>
        <v>0</v>
      </c>
      <c r="V68" s="66">
        <f t="shared" si="3"/>
        <v>0</v>
      </c>
      <c r="W68" s="1">
        <f t="shared" si="9"/>
        <v>0</v>
      </c>
    </row>
    <row r="69" spans="1:23" ht="12.75">
      <c r="A69" s="17"/>
      <c r="B69" s="18"/>
      <c r="C69" s="18"/>
      <c r="D69" s="19"/>
      <c r="E69" s="64">
        <f t="shared" si="4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5"/>
        <v>0</v>
      </c>
      <c r="O69" s="26">
        <f t="shared" si="6"/>
      </c>
      <c r="P69" s="27">
        <f t="shared" si="0"/>
      </c>
      <c r="Q69" s="28">
        <f t="shared" si="7"/>
        <v>0</v>
      </c>
      <c r="R69" s="29">
        <f t="shared" si="8"/>
      </c>
      <c r="S69" s="30">
        <f t="shared" si="1"/>
      </c>
      <c r="T69" s="66">
        <f t="shared" si="3"/>
        <v>0</v>
      </c>
      <c r="U69" s="66">
        <f t="shared" si="3"/>
        <v>0</v>
      </c>
      <c r="V69" s="66">
        <f t="shared" si="3"/>
        <v>0</v>
      </c>
      <c r="W69" s="1">
        <f t="shared" si="9"/>
        <v>0</v>
      </c>
    </row>
    <row r="70" spans="1:23" ht="12.75">
      <c r="A70" s="17"/>
      <c r="B70" s="18"/>
      <c r="C70" s="18"/>
      <c r="D70" s="19"/>
      <c r="E70" s="64">
        <f t="shared" si="4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5"/>
        <v>0</v>
      </c>
      <c r="O70" s="26">
        <f t="shared" si="6"/>
      </c>
      <c r="P70" s="27">
        <f t="shared" si="0"/>
      </c>
      <c r="Q70" s="28">
        <f t="shared" si="7"/>
        <v>0</v>
      </c>
      <c r="R70" s="29">
        <f t="shared" si="8"/>
      </c>
      <c r="S70" s="30">
        <f t="shared" si="1"/>
      </c>
      <c r="T70" s="66">
        <f t="shared" si="3"/>
        <v>0</v>
      </c>
      <c r="U70" s="66">
        <f t="shared" si="3"/>
        <v>0</v>
      </c>
      <c r="V70" s="66">
        <f t="shared" si="3"/>
        <v>0</v>
      </c>
      <c r="W70" s="1">
        <f t="shared" si="9"/>
        <v>0</v>
      </c>
    </row>
    <row r="71" spans="1:23" ht="12.75">
      <c r="A71" s="17"/>
      <c r="B71" s="18"/>
      <c r="C71" s="18"/>
      <c r="D71" s="19"/>
      <c r="E71" s="64">
        <f t="shared" si="4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5"/>
        <v>0</v>
      </c>
      <c r="O71" s="26">
        <f t="shared" si="6"/>
      </c>
      <c r="P71" s="27">
        <f t="shared" si="0"/>
      </c>
      <c r="Q71" s="28">
        <f t="shared" si="7"/>
        <v>0</v>
      </c>
      <c r="R71" s="29">
        <f t="shared" si="8"/>
      </c>
      <c r="S71" s="30">
        <f t="shared" si="1"/>
      </c>
      <c r="T71" s="66">
        <f t="shared" si="3"/>
        <v>0</v>
      </c>
      <c r="U71" s="66">
        <f t="shared" si="3"/>
        <v>0</v>
      </c>
      <c r="V71" s="66">
        <f t="shared" si="3"/>
        <v>0</v>
      </c>
      <c r="W71" s="1">
        <f t="shared" si="9"/>
        <v>0</v>
      </c>
    </row>
    <row r="72" spans="1:23" ht="12.75">
      <c r="A72" s="17"/>
      <c r="B72" s="18"/>
      <c r="C72" s="18"/>
      <c r="D72" s="19"/>
      <c r="E72" s="64">
        <f t="shared" si="4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5"/>
        <v>0</v>
      </c>
      <c r="O72" s="26">
        <f t="shared" si="6"/>
      </c>
      <c r="P72" s="27">
        <f t="shared" si="0"/>
      </c>
      <c r="Q72" s="28">
        <f t="shared" si="7"/>
        <v>0</v>
      </c>
      <c r="R72" s="29">
        <f t="shared" si="8"/>
      </c>
      <c r="S72" s="30">
        <f t="shared" si="1"/>
      </c>
      <c r="T72" s="66">
        <f t="shared" si="3"/>
        <v>0</v>
      </c>
      <c r="U72" s="66">
        <f t="shared" si="3"/>
        <v>0</v>
      </c>
      <c r="V72" s="66">
        <f t="shared" si="3"/>
        <v>0</v>
      </c>
      <c r="W72" s="1">
        <f t="shared" si="9"/>
        <v>0</v>
      </c>
    </row>
    <row r="73" spans="1:23" ht="12.75">
      <c r="A73" s="17"/>
      <c r="B73" s="18"/>
      <c r="C73" s="18"/>
      <c r="D73" s="19"/>
      <c r="E73" s="64">
        <f t="shared" si="4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5"/>
        <v>0</v>
      </c>
      <c r="O73" s="26">
        <f t="shared" si="6"/>
      </c>
      <c r="P73" s="27">
        <f t="shared" si="0"/>
      </c>
      <c r="Q73" s="28">
        <f t="shared" si="7"/>
        <v>0</v>
      </c>
      <c r="R73" s="29">
        <f t="shared" si="8"/>
      </c>
      <c r="S73" s="30">
        <f t="shared" si="1"/>
      </c>
      <c r="T73" s="66">
        <f t="shared" si="3"/>
        <v>0</v>
      </c>
      <c r="U73" s="66">
        <f t="shared" si="3"/>
        <v>0</v>
      </c>
      <c r="V73" s="66">
        <f t="shared" si="3"/>
        <v>0</v>
      </c>
      <c r="W73" s="1">
        <f t="shared" si="9"/>
        <v>0</v>
      </c>
    </row>
    <row r="74" spans="1:23" ht="12.75">
      <c r="A74" s="17"/>
      <c r="B74" s="18"/>
      <c r="C74" s="18"/>
      <c r="D74" s="19"/>
      <c r="E74" s="64">
        <f t="shared" si="4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5"/>
        <v>0</v>
      </c>
      <c r="O74" s="26">
        <f t="shared" si="6"/>
      </c>
      <c r="P74" s="27">
        <f t="shared" si="0"/>
      </c>
      <c r="Q74" s="28">
        <f t="shared" si="7"/>
        <v>0</v>
      </c>
      <c r="R74" s="29">
        <f t="shared" si="8"/>
      </c>
      <c r="S74" s="30">
        <f t="shared" si="1"/>
      </c>
      <c r="T74" s="66">
        <f t="shared" si="3"/>
        <v>0</v>
      </c>
      <c r="U74" s="66">
        <f t="shared" si="3"/>
        <v>0</v>
      </c>
      <c r="V74" s="66">
        <f t="shared" si="3"/>
        <v>0</v>
      </c>
      <c r="W74" s="1">
        <f t="shared" si="9"/>
        <v>0</v>
      </c>
    </row>
    <row r="75" spans="1:23" ht="12.75">
      <c r="A75" s="17"/>
      <c r="B75" s="18"/>
      <c r="C75" s="18"/>
      <c r="D75" s="19"/>
      <c r="E75" s="64">
        <f t="shared" si="4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5"/>
        <v>0</v>
      </c>
      <c r="O75" s="26">
        <f t="shared" si="6"/>
      </c>
      <c r="P75" s="27">
        <f t="shared" si="0"/>
      </c>
      <c r="Q75" s="28">
        <f t="shared" si="7"/>
        <v>0</v>
      </c>
      <c r="R75" s="29">
        <f t="shared" si="8"/>
      </c>
      <c r="S75" s="30">
        <f t="shared" si="1"/>
      </c>
      <c r="T75" s="66">
        <f t="shared" si="3"/>
        <v>0</v>
      </c>
      <c r="U75" s="66">
        <f t="shared" si="3"/>
        <v>0</v>
      </c>
      <c r="V75" s="66">
        <f t="shared" si="3"/>
        <v>0</v>
      </c>
      <c r="W75" s="1">
        <f t="shared" si="9"/>
        <v>0</v>
      </c>
    </row>
    <row r="76" spans="1:23" ht="12.75">
      <c r="A76" s="17"/>
      <c r="B76" s="18"/>
      <c r="C76" s="18"/>
      <c r="D76" s="19"/>
      <c r="E76" s="64">
        <f t="shared" si="4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5"/>
        <v>0</v>
      </c>
      <c r="O76" s="26">
        <f t="shared" si="6"/>
      </c>
      <c r="P76" s="27">
        <f t="shared" si="0"/>
      </c>
      <c r="Q76" s="28">
        <f t="shared" si="7"/>
        <v>0</v>
      </c>
      <c r="R76" s="29">
        <f t="shared" si="8"/>
      </c>
      <c r="S76" s="30">
        <f t="shared" si="1"/>
      </c>
      <c r="T76" s="66">
        <f t="shared" si="3"/>
        <v>0</v>
      </c>
      <c r="U76" s="66">
        <f t="shared" si="3"/>
        <v>0</v>
      </c>
      <c r="V76" s="66">
        <f t="shared" si="3"/>
        <v>0</v>
      </c>
      <c r="W76" s="1">
        <f t="shared" si="9"/>
        <v>0</v>
      </c>
    </row>
    <row r="77" spans="1:23" ht="12.75">
      <c r="A77" s="17"/>
      <c r="B77" s="18"/>
      <c r="C77" s="18"/>
      <c r="D77" s="19"/>
      <c r="E77" s="64">
        <f t="shared" si="4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5"/>
        <v>0</v>
      </c>
      <c r="O77" s="26">
        <f t="shared" si="6"/>
      </c>
      <c r="P77" s="27">
        <f t="shared" si="0"/>
      </c>
      <c r="Q77" s="28">
        <f t="shared" si="7"/>
        <v>0</v>
      </c>
      <c r="R77" s="29">
        <f t="shared" si="8"/>
      </c>
      <c r="S77" s="30">
        <f t="shared" si="1"/>
      </c>
      <c r="T77" s="66">
        <f t="shared" si="3"/>
        <v>0</v>
      </c>
      <c r="U77" s="66">
        <f t="shared" si="3"/>
        <v>0</v>
      </c>
      <c r="V77" s="66">
        <f t="shared" si="3"/>
        <v>0</v>
      </c>
      <c r="W77" s="1">
        <f t="shared" si="9"/>
        <v>0</v>
      </c>
    </row>
    <row r="78" spans="1:23" ht="12.75">
      <c r="A78" s="17"/>
      <c r="B78" s="18"/>
      <c r="C78" s="18"/>
      <c r="D78" s="19"/>
      <c r="E78" s="64">
        <f t="shared" si="4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5"/>
        <v>0</v>
      </c>
      <c r="O78" s="26">
        <f t="shared" si="6"/>
      </c>
      <c r="P78" s="27">
        <f t="shared" si="0"/>
      </c>
      <c r="Q78" s="28">
        <f t="shared" si="7"/>
        <v>0</v>
      </c>
      <c r="R78" s="29">
        <f t="shared" si="8"/>
      </c>
      <c r="S78" s="30">
        <f t="shared" si="1"/>
      </c>
      <c r="T78" s="66">
        <f t="shared" si="3"/>
        <v>0</v>
      </c>
      <c r="U78" s="66">
        <f t="shared" si="3"/>
        <v>0</v>
      </c>
      <c r="V78" s="66">
        <f t="shared" si="3"/>
        <v>0</v>
      </c>
      <c r="W78" s="1">
        <f t="shared" si="9"/>
        <v>0</v>
      </c>
    </row>
    <row r="79" spans="1:23" ht="12.75">
      <c r="A79" s="32"/>
      <c r="B79" s="33"/>
      <c r="C79" s="33"/>
      <c r="D79" s="34"/>
      <c r="E79" s="64">
        <f t="shared" si="4"/>
        <v>0</v>
      </c>
      <c r="F79" s="35"/>
      <c r="G79" s="21"/>
      <c r="H79" s="74"/>
      <c r="I79" s="74"/>
      <c r="J79" s="37"/>
      <c r="K79" s="36"/>
      <c r="L79" s="38"/>
      <c r="M79" s="24">
        <f t="shared" si="2"/>
        <v>0</v>
      </c>
      <c r="N79" s="25">
        <f t="shared" si="5"/>
        <v>0</v>
      </c>
      <c r="O79" s="26">
        <f t="shared" si="6"/>
      </c>
      <c r="P79" s="27">
        <f t="shared" si="0"/>
      </c>
      <c r="Q79" s="28">
        <f t="shared" si="7"/>
        <v>0</v>
      </c>
      <c r="R79" s="29">
        <f t="shared" si="8"/>
      </c>
      <c r="S79" s="30">
        <f t="shared" si="1"/>
      </c>
      <c r="T79" s="66">
        <f t="shared" si="3"/>
        <v>0</v>
      </c>
      <c r="U79" s="66">
        <f t="shared" si="3"/>
        <v>0</v>
      </c>
      <c r="V79" s="66">
        <f t="shared" si="3"/>
        <v>0</v>
      </c>
      <c r="W79" s="1">
        <f t="shared" si="9"/>
        <v>0</v>
      </c>
    </row>
    <row r="80" spans="1:23" ht="12.75">
      <c r="A80" s="32"/>
      <c r="B80" s="33"/>
      <c r="C80" s="33"/>
      <c r="D80" s="34"/>
      <c r="E80" s="64">
        <f t="shared" si="4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5"/>
        <v>0</v>
      </c>
      <c r="O80" s="26">
        <f t="shared" si="6"/>
      </c>
      <c r="P80" s="27">
        <f t="shared" si="0"/>
      </c>
      <c r="Q80" s="28">
        <f t="shared" si="7"/>
        <v>0</v>
      </c>
      <c r="R80" s="29">
        <f t="shared" si="8"/>
      </c>
      <c r="S80" s="30">
        <f t="shared" si="1"/>
      </c>
      <c r="T80" s="66">
        <f t="shared" si="3"/>
        <v>0</v>
      </c>
      <c r="U80" s="66">
        <f t="shared" si="3"/>
        <v>0</v>
      </c>
      <c r="V80" s="66">
        <f t="shared" si="3"/>
        <v>0</v>
      </c>
      <c r="W80" s="1">
        <f t="shared" si="9"/>
        <v>0</v>
      </c>
    </row>
    <row r="81" spans="1:23" ht="12.75">
      <c r="A81" s="32"/>
      <c r="B81" s="33"/>
      <c r="C81" s="33"/>
      <c r="D81" s="34"/>
      <c r="E81" s="64">
        <f t="shared" si="4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5"/>
        <v>0</v>
      </c>
      <c r="O81" s="26">
        <f t="shared" si="6"/>
      </c>
      <c r="P81" s="27">
        <f t="shared" si="0"/>
      </c>
      <c r="Q81" s="28">
        <f t="shared" si="7"/>
        <v>0</v>
      </c>
      <c r="R81" s="29">
        <f t="shared" si="8"/>
      </c>
      <c r="S81" s="30">
        <f t="shared" si="1"/>
      </c>
      <c r="T81" s="66">
        <f t="shared" si="3"/>
        <v>0</v>
      </c>
      <c r="U81" s="66">
        <f t="shared" si="3"/>
        <v>0</v>
      </c>
      <c r="V81" s="66">
        <f t="shared" si="3"/>
        <v>0</v>
      </c>
      <c r="W81" s="1">
        <f t="shared" si="9"/>
        <v>0</v>
      </c>
    </row>
    <row r="82" spans="1:23" ht="12.75">
      <c r="A82" s="32"/>
      <c r="B82" s="33"/>
      <c r="C82" s="33"/>
      <c r="D82" s="34"/>
      <c r="E82" s="64">
        <f t="shared" si="4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5"/>
        <v>0</v>
      </c>
      <c r="O82" s="26">
        <f t="shared" si="6"/>
      </c>
      <c r="P82" s="27">
        <f t="shared" si="0"/>
      </c>
      <c r="Q82" s="28">
        <f t="shared" si="7"/>
        <v>0</v>
      </c>
      <c r="R82" s="29">
        <f t="shared" si="8"/>
      </c>
      <c r="S82" s="30">
        <f t="shared" si="1"/>
      </c>
      <c r="T82" s="66">
        <f t="shared" si="3"/>
        <v>0</v>
      </c>
      <c r="U82" s="66">
        <f t="shared" si="3"/>
        <v>0</v>
      </c>
      <c r="V82" s="66">
        <f t="shared" si="3"/>
        <v>0</v>
      </c>
      <c r="W82" s="1">
        <f t="shared" si="9"/>
        <v>0</v>
      </c>
    </row>
    <row r="83" spans="1:23" ht="13.5" thickBot="1">
      <c r="A83" s="32"/>
      <c r="B83" s="33"/>
      <c r="C83" s="33"/>
      <c r="D83" s="34"/>
      <c r="E83" s="64">
        <f t="shared" si="4"/>
        <v>0</v>
      </c>
      <c r="F83" s="35"/>
      <c r="G83" s="21"/>
      <c r="H83" s="74"/>
      <c r="I83" s="74"/>
      <c r="J83" s="37"/>
      <c r="K83" s="36"/>
      <c r="L83" s="38"/>
      <c r="M83" s="24">
        <f t="shared" si="2"/>
        <v>0</v>
      </c>
      <c r="N83" s="25">
        <f t="shared" si="5"/>
        <v>0</v>
      </c>
      <c r="O83" s="26">
        <f t="shared" si="6"/>
      </c>
      <c r="P83" s="27">
        <f t="shared" si="0"/>
      </c>
      <c r="Q83" s="28">
        <f t="shared" si="7"/>
        <v>0</v>
      </c>
      <c r="R83" s="29">
        <f t="shared" si="8"/>
      </c>
      <c r="S83" s="30">
        <f t="shared" si="1"/>
      </c>
      <c r="T83" s="66">
        <f t="shared" si="3"/>
        <v>0</v>
      </c>
      <c r="U83" s="66">
        <f t="shared" si="3"/>
        <v>0</v>
      </c>
      <c r="V83" s="66">
        <f t="shared" si="3"/>
        <v>0</v>
      </c>
      <c r="W83" s="1">
        <f t="shared" si="9"/>
        <v>0</v>
      </c>
    </row>
    <row r="84" spans="1:19" ht="31.5" customHeight="1" thickBot="1">
      <c r="A84" s="39"/>
      <c r="B84" s="39"/>
      <c r="C84" s="39"/>
      <c r="D84" s="40">
        <f>SUM(D28:D83)</f>
        <v>0</v>
      </c>
      <c r="E84" s="40">
        <f>SUM(E28:E83)</f>
        <v>0</v>
      </c>
      <c r="F84" s="39"/>
      <c r="G84" s="39"/>
      <c r="H84" s="39"/>
      <c r="I84" s="39"/>
      <c r="J84" s="39"/>
      <c r="K84" s="41"/>
      <c r="L84" s="39"/>
      <c r="M84" s="42">
        <f>SUM(M28:M83)</f>
        <v>0</v>
      </c>
      <c r="N84" s="43" t="e">
        <f aca="true" t="shared" si="10" ref="N84:S84">SUM(N28:N83)</f>
        <v>#VALUE!</v>
      </c>
      <c r="O84" s="44">
        <f t="shared" si="10"/>
        <v>0</v>
      </c>
      <c r="P84" s="45">
        <f t="shared" si="10"/>
        <v>0</v>
      </c>
      <c r="Q84" s="46" t="e">
        <f t="shared" si="10"/>
        <v>#VALUE!</v>
      </c>
      <c r="R84" s="47">
        <f t="shared" si="10"/>
        <v>0</v>
      </c>
      <c r="S84" s="48">
        <f t="shared" si="10"/>
        <v>0</v>
      </c>
    </row>
    <row r="85" ht="13.5" thickBot="1"/>
    <row r="86" spans="1:18" ht="12.75">
      <c r="A86" s="121" t="s">
        <v>36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49"/>
      <c r="N86" s="49"/>
      <c r="O86" s="50"/>
      <c r="P86" s="50"/>
      <c r="Q86" s="49"/>
      <c r="R86" s="50"/>
    </row>
    <row r="87" spans="1:18" ht="12.7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51"/>
      <c r="N87" s="51"/>
      <c r="O87" s="52"/>
      <c r="P87" s="52"/>
      <c r="Q87" s="51"/>
      <c r="R87" s="52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2"/>
      <c r="P90" s="52"/>
      <c r="Q90" s="51"/>
      <c r="R90" s="52"/>
    </row>
    <row r="91" spans="1:18" ht="12.7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51"/>
      <c r="N91" s="51"/>
      <c r="O91" s="51"/>
      <c r="P91" s="51"/>
      <c r="Q91" s="51"/>
      <c r="R91" s="51"/>
    </row>
    <row r="92" spans="1:18" ht="13.5" thickBot="1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53"/>
      <c r="N92" s="53"/>
      <c r="O92" s="53"/>
      <c r="P92" s="53"/>
      <c r="Q92" s="53"/>
      <c r="R92" s="53"/>
    </row>
  </sheetData>
  <sheetProtection password="CB95" sheet="1" selectLockedCells="1"/>
  <mergeCells count="28">
    <mergeCell ref="M24:O25"/>
    <mergeCell ref="P24:P25"/>
    <mergeCell ref="Q24:R25"/>
    <mergeCell ref="S24:S25"/>
    <mergeCell ref="A25:B25"/>
    <mergeCell ref="F17:J17"/>
    <mergeCell ref="D18:E18"/>
    <mergeCell ref="F18:J18"/>
    <mergeCell ref="C19:C20"/>
    <mergeCell ref="D19:E20"/>
    <mergeCell ref="F19:J19"/>
    <mergeCell ref="F20:J20"/>
    <mergeCell ref="A14:B14"/>
    <mergeCell ref="D14:E14"/>
    <mergeCell ref="C15:C16"/>
    <mergeCell ref="D15:E16"/>
    <mergeCell ref="F15:J15"/>
    <mergeCell ref="F16:J16"/>
    <mergeCell ref="B9:J9"/>
    <mergeCell ref="A86:L92"/>
    <mergeCell ref="L13:L14"/>
    <mergeCell ref="B5:J5"/>
    <mergeCell ref="B6:J6"/>
    <mergeCell ref="B8:J8"/>
    <mergeCell ref="A12:B12"/>
    <mergeCell ref="C12:C13"/>
    <mergeCell ref="A13:B13"/>
    <mergeCell ref="K13:K14"/>
  </mergeCells>
  <conditionalFormatting sqref="D84:E84 M28:O84">
    <cfRule type="cellIs" priority="15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16" dxfId="49" operator="lessThan" stopIfTrue="1">
      <formula>10</formula>
    </cfRule>
    <cfRule type="cellIs" priority="17" dxfId="252" operator="between" stopIfTrue="1">
      <formula>10</formula>
      <formula>30</formula>
    </cfRule>
    <cfRule type="cellIs" priority="18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19" dxfId="46" operator="lessThan" stopIfTrue="1">
      <formula>10</formula>
    </cfRule>
    <cfRule type="cellIs" priority="20" dxfId="45" operator="between" stopIfTrue="1">
      <formula>10.00000001</formula>
      <formula>30</formula>
    </cfRule>
    <cfRule type="cellIs" priority="21" dxfId="253" operator="greaterThan" stopIfTrue="1">
      <formula>30.0000001</formula>
    </cfRule>
  </conditionalFormatting>
  <conditionalFormatting sqref="Q28:R84">
    <cfRule type="cellIs" priority="22" dxfId="44" operator="equal" stopIfTrue="1">
      <formula>0</formula>
    </cfRule>
  </conditionalFormatting>
  <conditionalFormatting sqref="P28:P84">
    <cfRule type="cellIs" priority="23" dxfId="43" operator="equal" stopIfTrue="1">
      <formula>0</formula>
    </cfRule>
  </conditionalFormatting>
  <conditionalFormatting sqref="S28:S84">
    <cfRule type="cellIs" priority="24" dxfId="42" operator="equal" stopIfTrue="1">
      <formula>0</formula>
    </cfRule>
  </conditionalFormatting>
  <conditionalFormatting sqref="L13:L14">
    <cfRule type="expression" priority="14" dxfId="35" stopIfTrue="1">
      <formula>$D15&lt;2</formula>
    </cfRule>
  </conditionalFormatting>
  <conditionalFormatting sqref="L15">
    <cfRule type="expression" priority="13" dxfId="30" stopIfTrue="1">
      <formula>$D15&lt;2</formula>
    </cfRule>
  </conditionalFormatting>
  <conditionalFormatting sqref="L16">
    <cfRule type="expression" priority="12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5.5742187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7109375" style="1" customWidth="1"/>
    <col min="12" max="12" width="20.00390625" style="1" customWidth="1"/>
    <col min="13" max="13" width="16.7109375" style="1" hidden="1" customWidth="1"/>
    <col min="14" max="14" width="13.140625" style="1" hidden="1" customWidth="1"/>
    <col min="15" max="16" width="13.421875" style="1" hidden="1" customWidth="1"/>
    <col min="17" max="17" width="13.140625" style="1" hidden="1" customWidth="1"/>
    <col min="18" max="18" width="13.421875" style="1" hidden="1" customWidth="1"/>
    <col min="19" max="19" width="12.00390625" style="1" hidden="1" customWidth="1"/>
    <col min="20" max="20" width="5.57421875" style="1" hidden="1" customWidth="1"/>
    <col min="21" max="22" width="2.00390625" style="1" hidden="1" customWidth="1"/>
    <col min="23" max="23" width="19.2812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/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/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116"/>
      <c r="D7" s="116"/>
      <c r="E7" s="116"/>
      <c r="F7" s="116"/>
      <c r="G7" s="116"/>
      <c r="H7" s="116"/>
      <c r="I7" s="116"/>
      <c r="J7" s="117"/>
    </row>
    <row r="8" spans="1:10" ht="24.75" customHeight="1" thickBot="1">
      <c r="A8" s="57" t="s">
        <v>100</v>
      </c>
      <c r="B8" s="186"/>
      <c r="C8" s="187"/>
      <c r="D8" s="188"/>
      <c r="E8" s="188"/>
      <c r="F8" s="188"/>
      <c r="G8" s="188"/>
      <c r="H8" s="189"/>
      <c r="I8" s="189"/>
      <c r="J8" s="190"/>
    </row>
    <row r="9" spans="1:10" ht="24.75" customHeight="1" thickBot="1">
      <c r="A9" s="57" t="s">
        <v>98</v>
      </c>
      <c r="B9" s="186"/>
      <c r="C9" s="187"/>
      <c r="D9" s="188"/>
      <c r="E9" s="188"/>
      <c r="F9" s="188"/>
      <c r="G9" s="188"/>
      <c r="H9" s="189"/>
      <c r="I9" s="189"/>
      <c r="J9" s="19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60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 t="s">
        <v>62</v>
      </c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SUM(M28:M83)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5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N84</f>
        <v>#VALUE!</v>
      </c>
      <c r="L18" s="95" t="e">
        <f>Q84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97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'WC 6'!J28+'WC 7'!J28+'WC 8'!J28+'WC 9'!J28+'WC 10'!J28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98" t="s">
        <v>50</v>
      </c>
      <c r="E26" s="98" t="s">
        <v>49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99" t="s">
        <v>28</v>
      </c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17"/>
      <c r="B28" s="18"/>
      <c r="C28" s="18"/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IF($K$16=0,"",(D28*B20/$K$16)+(D28*B20*J28/$K$16))</f>
      </c>
      <c r="P28" s="27">
        <f aca="true" t="shared" si="0" ref="P28:P83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IF($K$16=0,"",(D28*B20/$L$16)+(D28*B20*J28/$L$16))</f>
      </c>
      <c r="S28" s="30">
        <f aca="true" t="shared" si="1" ref="S28:S83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/>
      <c r="B29" s="90"/>
      <c r="C29" s="90"/>
      <c r="D29" s="91"/>
      <c r="E29" s="64">
        <f>D29*1.2</f>
        <v>0</v>
      </c>
      <c r="F29" s="20"/>
      <c r="G29" s="54"/>
      <c r="H29" s="74"/>
      <c r="I29" s="74"/>
      <c r="J29" s="22"/>
      <c r="K29" s="92"/>
      <c r="L29" s="93"/>
      <c r="M29" s="24">
        <f aca="true" t="shared" si="2" ref="M29:M83">IF(K29=0,0,K29/L29)</f>
        <v>0</v>
      </c>
      <c r="N29" s="25">
        <f>IF(G29=0,0,IF(W29=1,O29/(3600/G29/60)/F29,IF(W29=2,O29/(3600/H29/60)/F29,O29/(3600/I29/60)/F29)))</f>
        <v>0</v>
      </c>
      <c r="O29" s="26">
        <f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>IF($K$16=0,"",(D29*$B$20/$L$16)+(D29*$B$20*J29/$L$16))</f>
      </c>
      <c r="S29" s="30">
        <f t="shared" si="1"/>
      </c>
      <c r="T29" s="66">
        <f aca="true" t="shared" si="3" ref="T29:V83">IF(ISBLANK(G29)=TRUE,0,1)</f>
        <v>0</v>
      </c>
      <c r="U29" s="66">
        <f t="shared" si="3"/>
        <v>0</v>
      </c>
      <c r="V29" s="66">
        <f t="shared" si="3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4" ref="E30:E83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 aca="true" t="shared" si="5" ref="N30:N83">IF(G30=0,0,IF(W30=1,O30/(3600/G30/60)/F30,IF(W30=2,O30/(3600/H30/60)/F30,O30/(3600/I30/60)/F30)))</f>
        <v>0</v>
      </c>
      <c r="O30" s="26">
        <f aca="true" t="shared" si="6" ref="O30:O83">IF($K$16=0,"",(D30*$B$20/$K$16)+(D30*$B$20*J30/$K$16))</f>
      </c>
      <c r="P30" s="27">
        <f t="shared" si="0"/>
      </c>
      <c r="Q30" s="28">
        <f aca="true" t="shared" si="7" ref="Q30:Q83">IF(G30=0,0,IF(W30=1,R30/(3600/G30/60)/F30,IF(W30=2,R30/(3600/H30/60)/F30,R30/(3600/I30/60)/F30)))</f>
        <v>0</v>
      </c>
      <c r="R30" s="29">
        <f aca="true" t="shared" si="8" ref="R30:R83">IF($K$16=0,"",(D30*$B$20/$L$16)+(D30*$B$20*J30/$L$16))</f>
      </c>
      <c r="S30" s="30">
        <f t="shared" si="1"/>
      </c>
      <c r="T30" s="66">
        <f t="shared" si="3"/>
        <v>0</v>
      </c>
      <c r="U30" s="66">
        <f t="shared" si="3"/>
        <v>0</v>
      </c>
      <c r="V30" s="66">
        <f t="shared" si="3"/>
        <v>0</v>
      </c>
      <c r="W30" s="1">
        <f aca="true" t="shared" si="9" ref="W30:W83">SUM(T30:V30)</f>
        <v>0</v>
      </c>
    </row>
    <row r="31" spans="1:23" ht="12.75">
      <c r="A31" s="17"/>
      <c r="B31" s="18"/>
      <c r="C31" s="18"/>
      <c r="D31" s="19"/>
      <c r="E31" s="64">
        <f t="shared" si="4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 t="shared" si="5"/>
        <v>0</v>
      </c>
      <c r="O31" s="26">
        <f t="shared" si="6"/>
      </c>
      <c r="P31" s="27">
        <f t="shared" si="0"/>
      </c>
      <c r="Q31" s="28">
        <f t="shared" si="7"/>
        <v>0</v>
      </c>
      <c r="R31" s="29">
        <f t="shared" si="8"/>
      </c>
      <c r="S31" s="30">
        <f t="shared" si="1"/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1">
        <f t="shared" si="9"/>
        <v>0</v>
      </c>
    </row>
    <row r="32" spans="1:23" ht="12.75">
      <c r="A32" s="17"/>
      <c r="B32" s="18"/>
      <c r="C32" s="18"/>
      <c r="D32" s="19"/>
      <c r="E32" s="64">
        <f t="shared" si="4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t="shared" si="5"/>
        <v>0</v>
      </c>
      <c r="O32" s="26">
        <f t="shared" si="6"/>
      </c>
      <c r="P32" s="27">
        <f t="shared" si="0"/>
      </c>
      <c r="Q32" s="28">
        <f t="shared" si="7"/>
        <v>0</v>
      </c>
      <c r="R32" s="29">
        <f t="shared" si="8"/>
      </c>
      <c r="S32" s="30">
        <f t="shared" si="1"/>
      </c>
      <c r="T32" s="66">
        <f t="shared" si="3"/>
        <v>0</v>
      </c>
      <c r="U32" s="66">
        <f t="shared" si="3"/>
        <v>0</v>
      </c>
      <c r="V32" s="66">
        <f t="shared" si="3"/>
        <v>0</v>
      </c>
      <c r="W32" s="1">
        <f t="shared" si="9"/>
        <v>0</v>
      </c>
    </row>
    <row r="33" spans="1:23" ht="12.75">
      <c r="A33" s="17"/>
      <c r="B33" s="18"/>
      <c r="C33" s="18"/>
      <c r="D33" s="19"/>
      <c r="E33" s="64">
        <f t="shared" si="4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5"/>
        <v>0</v>
      </c>
      <c r="O33" s="26">
        <f t="shared" si="6"/>
      </c>
      <c r="P33" s="27">
        <f t="shared" si="0"/>
      </c>
      <c r="Q33" s="28">
        <f t="shared" si="7"/>
        <v>0</v>
      </c>
      <c r="R33" s="29">
        <f t="shared" si="8"/>
      </c>
      <c r="S33" s="30">
        <f t="shared" si="1"/>
      </c>
      <c r="T33" s="66">
        <f t="shared" si="3"/>
        <v>0</v>
      </c>
      <c r="U33" s="66">
        <f t="shared" si="3"/>
        <v>0</v>
      </c>
      <c r="V33" s="66">
        <f t="shared" si="3"/>
        <v>0</v>
      </c>
      <c r="W33" s="1">
        <f t="shared" si="9"/>
        <v>0</v>
      </c>
    </row>
    <row r="34" spans="1:23" ht="12.75">
      <c r="A34" s="17"/>
      <c r="B34" s="18"/>
      <c r="C34" s="18"/>
      <c r="D34" s="19"/>
      <c r="E34" s="64">
        <f t="shared" si="4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5"/>
        <v>0</v>
      </c>
      <c r="O34" s="26">
        <f t="shared" si="6"/>
      </c>
      <c r="P34" s="27">
        <f t="shared" si="0"/>
      </c>
      <c r="Q34" s="28">
        <f t="shared" si="7"/>
        <v>0</v>
      </c>
      <c r="R34" s="29">
        <f t="shared" si="8"/>
      </c>
      <c r="S34" s="30">
        <f t="shared" si="1"/>
      </c>
      <c r="T34" s="66">
        <f t="shared" si="3"/>
        <v>0</v>
      </c>
      <c r="U34" s="66">
        <f t="shared" si="3"/>
        <v>0</v>
      </c>
      <c r="V34" s="66">
        <f t="shared" si="3"/>
        <v>0</v>
      </c>
      <c r="W34" s="1">
        <f t="shared" si="9"/>
        <v>0</v>
      </c>
    </row>
    <row r="35" spans="1:23" ht="12.75">
      <c r="A35" s="17"/>
      <c r="B35" s="18"/>
      <c r="C35" s="18"/>
      <c r="D35" s="19"/>
      <c r="E35" s="64">
        <f t="shared" si="4"/>
        <v>0</v>
      </c>
      <c r="F35" s="31"/>
      <c r="G35" s="54"/>
      <c r="H35" s="74"/>
      <c r="I35" s="74"/>
      <c r="J35" s="22"/>
      <c r="K35" s="4"/>
      <c r="L35" s="23"/>
      <c r="M35" s="24">
        <f t="shared" si="2"/>
        <v>0</v>
      </c>
      <c r="N35" s="25">
        <f t="shared" si="5"/>
        <v>0</v>
      </c>
      <c r="O35" s="26">
        <f t="shared" si="6"/>
      </c>
      <c r="P35" s="27">
        <f t="shared" si="0"/>
      </c>
      <c r="Q35" s="28">
        <f t="shared" si="7"/>
        <v>0</v>
      </c>
      <c r="R35" s="29">
        <f t="shared" si="8"/>
      </c>
      <c r="S35" s="30">
        <f t="shared" si="1"/>
      </c>
      <c r="T35" s="66">
        <f t="shared" si="3"/>
        <v>0</v>
      </c>
      <c r="U35" s="66">
        <f t="shared" si="3"/>
        <v>0</v>
      </c>
      <c r="V35" s="66">
        <f t="shared" si="3"/>
        <v>0</v>
      </c>
      <c r="W35" s="1">
        <f t="shared" si="9"/>
        <v>0</v>
      </c>
    </row>
    <row r="36" spans="1:23" ht="12.75">
      <c r="A36" s="17"/>
      <c r="B36" s="18"/>
      <c r="C36" s="18"/>
      <c r="D36" s="19"/>
      <c r="E36" s="64">
        <f t="shared" si="4"/>
        <v>0</v>
      </c>
      <c r="F36" s="31"/>
      <c r="G36" s="54"/>
      <c r="H36" s="74"/>
      <c r="I36" s="74"/>
      <c r="J36" s="22"/>
      <c r="K36" s="4"/>
      <c r="L36" s="23"/>
      <c r="M36" s="24">
        <f t="shared" si="2"/>
        <v>0</v>
      </c>
      <c r="N36" s="25">
        <f t="shared" si="5"/>
        <v>0</v>
      </c>
      <c r="O36" s="26">
        <f t="shared" si="6"/>
      </c>
      <c r="P36" s="27">
        <f t="shared" si="0"/>
      </c>
      <c r="Q36" s="28">
        <f t="shared" si="7"/>
        <v>0</v>
      </c>
      <c r="R36" s="29">
        <f t="shared" si="8"/>
      </c>
      <c r="S36" s="30">
        <f t="shared" si="1"/>
      </c>
      <c r="T36" s="66">
        <f t="shared" si="3"/>
        <v>0</v>
      </c>
      <c r="U36" s="66">
        <f t="shared" si="3"/>
        <v>0</v>
      </c>
      <c r="V36" s="66">
        <f t="shared" si="3"/>
        <v>0</v>
      </c>
      <c r="W36" s="1">
        <f t="shared" si="9"/>
        <v>0</v>
      </c>
    </row>
    <row r="37" spans="1:23" ht="12.75">
      <c r="A37" s="17"/>
      <c r="B37" s="18"/>
      <c r="C37" s="18"/>
      <c r="D37" s="19"/>
      <c r="E37" s="64">
        <f t="shared" si="4"/>
        <v>0</v>
      </c>
      <c r="F37" s="31"/>
      <c r="G37" s="54"/>
      <c r="H37" s="74"/>
      <c r="I37" s="74"/>
      <c r="J37" s="22"/>
      <c r="K37" s="4"/>
      <c r="L37" s="23"/>
      <c r="M37" s="24">
        <f t="shared" si="2"/>
        <v>0</v>
      </c>
      <c r="N37" s="25">
        <f t="shared" si="5"/>
        <v>0</v>
      </c>
      <c r="O37" s="26">
        <f t="shared" si="6"/>
      </c>
      <c r="P37" s="27">
        <f t="shared" si="0"/>
      </c>
      <c r="Q37" s="28">
        <f t="shared" si="7"/>
        <v>0</v>
      </c>
      <c r="R37" s="29">
        <f t="shared" si="8"/>
      </c>
      <c r="S37" s="30">
        <f t="shared" si="1"/>
      </c>
      <c r="T37" s="66">
        <f t="shared" si="3"/>
        <v>0</v>
      </c>
      <c r="U37" s="66">
        <f t="shared" si="3"/>
        <v>0</v>
      </c>
      <c r="V37" s="66">
        <f t="shared" si="3"/>
        <v>0</v>
      </c>
      <c r="W37" s="1">
        <f t="shared" si="9"/>
        <v>0</v>
      </c>
    </row>
    <row r="38" spans="1:23" ht="12.75">
      <c r="A38" s="17"/>
      <c r="B38" s="18"/>
      <c r="C38" s="18"/>
      <c r="D38" s="19"/>
      <c r="E38" s="64">
        <f t="shared" si="4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5"/>
        <v>0</v>
      </c>
      <c r="O38" s="26">
        <f t="shared" si="6"/>
      </c>
      <c r="P38" s="27">
        <f t="shared" si="0"/>
      </c>
      <c r="Q38" s="28">
        <f t="shared" si="7"/>
        <v>0</v>
      </c>
      <c r="R38" s="29">
        <f t="shared" si="8"/>
      </c>
      <c r="S38" s="30">
        <f t="shared" si="1"/>
      </c>
      <c r="T38" s="66">
        <f t="shared" si="3"/>
        <v>0</v>
      </c>
      <c r="U38" s="66">
        <f t="shared" si="3"/>
        <v>0</v>
      </c>
      <c r="V38" s="66">
        <f t="shared" si="3"/>
        <v>0</v>
      </c>
      <c r="W38" s="1">
        <f t="shared" si="9"/>
        <v>0</v>
      </c>
    </row>
    <row r="39" spans="1:23" ht="12.75">
      <c r="A39" s="17"/>
      <c r="B39" s="18"/>
      <c r="C39" s="18"/>
      <c r="D39" s="19"/>
      <c r="E39" s="64">
        <f t="shared" si="4"/>
        <v>0</v>
      </c>
      <c r="F39" s="31"/>
      <c r="G39" s="54"/>
      <c r="H39" s="74"/>
      <c r="I39" s="74"/>
      <c r="J39" s="22"/>
      <c r="K39" s="4"/>
      <c r="L39" s="23"/>
      <c r="M39" s="24">
        <f t="shared" si="2"/>
        <v>0</v>
      </c>
      <c r="N39" s="25">
        <f t="shared" si="5"/>
        <v>0</v>
      </c>
      <c r="O39" s="26">
        <f t="shared" si="6"/>
      </c>
      <c r="P39" s="27">
        <f t="shared" si="0"/>
      </c>
      <c r="Q39" s="28">
        <f t="shared" si="7"/>
        <v>0</v>
      </c>
      <c r="R39" s="29">
        <f t="shared" si="8"/>
      </c>
      <c r="S39" s="30">
        <f t="shared" si="1"/>
      </c>
      <c r="T39" s="66">
        <f t="shared" si="3"/>
        <v>0</v>
      </c>
      <c r="U39" s="66">
        <f t="shared" si="3"/>
        <v>0</v>
      </c>
      <c r="V39" s="66">
        <f t="shared" si="3"/>
        <v>0</v>
      </c>
      <c r="W39" s="1">
        <f t="shared" si="9"/>
        <v>0</v>
      </c>
    </row>
    <row r="40" spans="1:23" ht="12.75">
      <c r="A40" s="17"/>
      <c r="B40" s="18"/>
      <c r="C40" s="18"/>
      <c r="D40" s="19"/>
      <c r="E40" s="64">
        <f t="shared" si="4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5"/>
        <v>0</v>
      </c>
      <c r="O40" s="26">
        <f t="shared" si="6"/>
      </c>
      <c r="P40" s="27">
        <f t="shared" si="0"/>
      </c>
      <c r="Q40" s="28">
        <f t="shared" si="7"/>
        <v>0</v>
      </c>
      <c r="R40" s="29">
        <f t="shared" si="8"/>
      </c>
      <c r="S40" s="30">
        <f t="shared" si="1"/>
      </c>
      <c r="T40" s="66">
        <f t="shared" si="3"/>
        <v>0</v>
      </c>
      <c r="U40" s="66">
        <f t="shared" si="3"/>
        <v>0</v>
      </c>
      <c r="V40" s="66">
        <f t="shared" si="3"/>
        <v>0</v>
      </c>
      <c r="W40" s="1">
        <f t="shared" si="9"/>
        <v>0</v>
      </c>
    </row>
    <row r="41" spans="1:23" ht="12.75">
      <c r="A41" s="17"/>
      <c r="B41" s="18"/>
      <c r="C41" s="18"/>
      <c r="D41" s="19"/>
      <c r="E41" s="64">
        <f t="shared" si="4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5"/>
        <v>0</v>
      </c>
      <c r="O41" s="26">
        <f t="shared" si="6"/>
      </c>
      <c r="P41" s="27">
        <f t="shared" si="0"/>
      </c>
      <c r="Q41" s="28">
        <f t="shared" si="7"/>
        <v>0</v>
      </c>
      <c r="R41" s="29">
        <f t="shared" si="8"/>
      </c>
      <c r="S41" s="30">
        <f t="shared" si="1"/>
      </c>
      <c r="T41" s="66">
        <f t="shared" si="3"/>
        <v>0</v>
      </c>
      <c r="U41" s="66">
        <f t="shared" si="3"/>
        <v>0</v>
      </c>
      <c r="V41" s="66">
        <f t="shared" si="3"/>
        <v>0</v>
      </c>
      <c r="W41" s="1">
        <f t="shared" si="9"/>
        <v>0</v>
      </c>
    </row>
    <row r="42" spans="1:23" ht="12.75">
      <c r="A42" s="17"/>
      <c r="B42" s="18"/>
      <c r="C42" s="18"/>
      <c r="D42" s="19"/>
      <c r="E42" s="64">
        <f t="shared" si="4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5"/>
        <v>0</v>
      </c>
      <c r="O42" s="26">
        <f t="shared" si="6"/>
      </c>
      <c r="P42" s="27">
        <f t="shared" si="0"/>
      </c>
      <c r="Q42" s="28">
        <f t="shared" si="7"/>
        <v>0</v>
      </c>
      <c r="R42" s="29">
        <f t="shared" si="8"/>
      </c>
      <c r="S42" s="30">
        <f t="shared" si="1"/>
      </c>
      <c r="T42" s="66">
        <f t="shared" si="3"/>
        <v>0</v>
      </c>
      <c r="U42" s="66">
        <f t="shared" si="3"/>
        <v>0</v>
      </c>
      <c r="V42" s="66">
        <f t="shared" si="3"/>
        <v>0</v>
      </c>
      <c r="W42" s="1">
        <f t="shared" si="9"/>
        <v>0</v>
      </c>
    </row>
    <row r="43" spans="1:23" ht="12.75">
      <c r="A43" s="17"/>
      <c r="B43" s="18"/>
      <c r="C43" s="18"/>
      <c r="D43" s="19"/>
      <c r="E43" s="64">
        <f t="shared" si="4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5"/>
        <v>0</v>
      </c>
      <c r="O43" s="26">
        <f t="shared" si="6"/>
      </c>
      <c r="P43" s="27">
        <f t="shared" si="0"/>
      </c>
      <c r="Q43" s="28">
        <f t="shared" si="7"/>
        <v>0</v>
      </c>
      <c r="R43" s="29">
        <f t="shared" si="8"/>
      </c>
      <c r="S43" s="30">
        <f t="shared" si="1"/>
      </c>
      <c r="T43" s="66">
        <f t="shared" si="3"/>
        <v>0</v>
      </c>
      <c r="U43" s="66">
        <f t="shared" si="3"/>
        <v>0</v>
      </c>
      <c r="V43" s="66">
        <f t="shared" si="3"/>
        <v>0</v>
      </c>
      <c r="W43" s="1">
        <f t="shared" si="9"/>
        <v>0</v>
      </c>
    </row>
    <row r="44" spans="1:23" ht="12.75">
      <c r="A44" s="17"/>
      <c r="B44" s="18"/>
      <c r="C44" s="18"/>
      <c r="D44" s="19"/>
      <c r="E44" s="64">
        <f t="shared" si="4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5"/>
        <v>0</v>
      </c>
      <c r="O44" s="26">
        <f t="shared" si="6"/>
      </c>
      <c r="P44" s="27">
        <f t="shared" si="0"/>
      </c>
      <c r="Q44" s="28">
        <f t="shared" si="7"/>
        <v>0</v>
      </c>
      <c r="R44" s="29">
        <f t="shared" si="8"/>
      </c>
      <c r="S44" s="30">
        <f t="shared" si="1"/>
      </c>
      <c r="T44" s="66">
        <f t="shared" si="3"/>
        <v>0</v>
      </c>
      <c r="U44" s="66">
        <f t="shared" si="3"/>
        <v>0</v>
      </c>
      <c r="V44" s="66">
        <f t="shared" si="3"/>
        <v>0</v>
      </c>
      <c r="W44" s="1">
        <f t="shared" si="9"/>
        <v>0</v>
      </c>
    </row>
    <row r="45" spans="1:23" ht="12.75">
      <c r="A45" s="17"/>
      <c r="B45" s="18"/>
      <c r="C45" s="18"/>
      <c r="D45" s="19"/>
      <c r="E45" s="64">
        <f t="shared" si="4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5"/>
        <v>0</v>
      </c>
      <c r="O45" s="26">
        <f t="shared" si="6"/>
      </c>
      <c r="P45" s="27">
        <f t="shared" si="0"/>
      </c>
      <c r="Q45" s="28">
        <f t="shared" si="7"/>
        <v>0</v>
      </c>
      <c r="R45" s="29">
        <f t="shared" si="8"/>
      </c>
      <c r="S45" s="30">
        <f t="shared" si="1"/>
      </c>
      <c r="T45" s="66">
        <f t="shared" si="3"/>
        <v>0</v>
      </c>
      <c r="U45" s="66">
        <f t="shared" si="3"/>
        <v>0</v>
      </c>
      <c r="V45" s="66">
        <f t="shared" si="3"/>
        <v>0</v>
      </c>
      <c r="W45" s="1">
        <f t="shared" si="9"/>
        <v>0</v>
      </c>
    </row>
    <row r="46" spans="1:23" ht="12.75">
      <c r="A46" s="17"/>
      <c r="B46" s="18"/>
      <c r="C46" s="18"/>
      <c r="D46" s="19"/>
      <c r="E46" s="64">
        <f t="shared" si="4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5"/>
        <v>0</v>
      </c>
      <c r="O46" s="26">
        <f t="shared" si="6"/>
      </c>
      <c r="P46" s="27">
        <f t="shared" si="0"/>
      </c>
      <c r="Q46" s="28">
        <f t="shared" si="7"/>
        <v>0</v>
      </c>
      <c r="R46" s="29">
        <f t="shared" si="8"/>
      </c>
      <c r="S46" s="30">
        <f t="shared" si="1"/>
      </c>
      <c r="T46" s="66">
        <f t="shared" si="3"/>
        <v>0</v>
      </c>
      <c r="U46" s="66">
        <f t="shared" si="3"/>
        <v>0</v>
      </c>
      <c r="V46" s="66">
        <f t="shared" si="3"/>
        <v>0</v>
      </c>
      <c r="W46" s="1">
        <f t="shared" si="9"/>
        <v>0</v>
      </c>
    </row>
    <row r="47" spans="1:23" ht="12.75">
      <c r="A47" s="17"/>
      <c r="B47" s="18"/>
      <c r="C47" s="18"/>
      <c r="D47" s="19"/>
      <c r="E47" s="64">
        <f t="shared" si="4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5"/>
        <v>0</v>
      </c>
      <c r="O47" s="26">
        <f t="shared" si="6"/>
      </c>
      <c r="P47" s="27">
        <f t="shared" si="0"/>
      </c>
      <c r="Q47" s="28">
        <f t="shared" si="7"/>
        <v>0</v>
      </c>
      <c r="R47" s="29">
        <f t="shared" si="8"/>
      </c>
      <c r="S47" s="30">
        <f t="shared" si="1"/>
      </c>
      <c r="T47" s="66">
        <f t="shared" si="3"/>
        <v>0</v>
      </c>
      <c r="U47" s="66">
        <f t="shared" si="3"/>
        <v>0</v>
      </c>
      <c r="V47" s="66">
        <f t="shared" si="3"/>
        <v>0</v>
      </c>
      <c r="W47" s="1">
        <f t="shared" si="9"/>
        <v>0</v>
      </c>
    </row>
    <row r="48" spans="1:23" ht="12.75">
      <c r="A48" s="17"/>
      <c r="B48" s="18"/>
      <c r="C48" s="18"/>
      <c r="D48" s="19"/>
      <c r="E48" s="64">
        <f t="shared" si="4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5"/>
        <v>0</v>
      </c>
      <c r="O48" s="26">
        <f t="shared" si="6"/>
      </c>
      <c r="P48" s="27">
        <f t="shared" si="0"/>
      </c>
      <c r="Q48" s="28">
        <f t="shared" si="7"/>
        <v>0</v>
      </c>
      <c r="R48" s="29">
        <f t="shared" si="8"/>
      </c>
      <c r="S48" s="30">
        <f t="shared" si="1"/>
      </c>
      <c r="T48" s="66">
        <f t="shared" si="3"/>
        <v>0</v>
      </c>
      <c r="U48" s="66">
        <f t="shared" si="3"/>
        <v>0</v>
      </c>
      <c r="V48" s="66">
        <f t="shared" si="3"/>
        <v>0</v>
      </c>
      <c r="W48" s="1">
        <f t="shared" si="9"/>
        <v>0</v>
      </c>
    </row>
    <row r="49" spans="1:23" ht="12.75">
      <c r="A49" s="17"/>
      <c r="B49" s="18"/>
      <c r="C49" s="18"/>
      <c r="D49" s="19"/>
      <c r="E49" s="64">
        <f t="shared" si="4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5"/>
        <v>0</v>
      </c>
      <c r="O49" s="26">
        <f t="shared" si="6"/>
      </c>
      <c r="P49" s="27">
        <f t="shared" si="0"/>
      </c>
      <c r="Q49" s="28">
        <f t="shared" si="7"/>
        <v>0</v>
      </c>
      <c r="R49" s="29">
        <f t="shared" si="8"/>
      </c>
      <c r="S49" s="30">
        <f t="shared" si="1"/>
      </c>
      <c r="T49" s="66">
        <f t="shared" si="3"/>
        <v>0</v>
      </c>
      <c r="U49" s="66">
        <f t="shared" si="3"/>
        <v>0</v>
      </c>
      <c r="V49" s="66">
        <f t="shared" si="3"/>
        <v>0</v>
      </c>
      <c r="W49" s="1">
        <f t="shared" si="9"/>
        <v>0</v>
      </c>
    </row>
    <row r="50" spans="1:23" ht="12.75">
      <c r="A50" s="17"/>
      <c r="B50" s="18"/>
      <c r="C50" s="18"/>
      <c r="D50" s="19"/>
      <c r="E50" s="64">
        <f t="shared" si="4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5"/>
        <v>0</v>
      </c>
      <c r="O50" s="26">
        <f t="shared" si="6"/>
      </c>
      <c r="P50" s="27">
        <f t="shared" si="0"/>
      </c>
      <c r="Q50" s="28">
        <f t="shared" si="7"/>
        <v>0</v>
      </c>
      <c r="R50" s="29">
        <f t="shared" si="8"/>
      </c>
      <c r="S50" s="30">
        <f t="shared" si="1"/>
      </c>
      <c r="T50" s="66">
        <f t="shared" si="3"/>
        <v>0</v>
      </c>
      <c r="U50" s="66">
        <f t="shared" si="3"/>
        <v>0</v>
      </c>
      <c r="V50" s="66">
        <f t="shared" si="3"/>
        <v>0</v>
      </c>
      <c r="W50" s="1">
        <f t="shared" si="9"/>
        <v>0</v>
      </c>
    </row>
    <row r="51" spans="1:23" ht="12.75">
      <c r="A51" s="17"/>
      <c r="B51" s="18"/>
      <c r="C51" s="18"/>
      <c r="D51" s="19"/>
      <c r="E51" s="64">
        <f t="shared" si="4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5"/>
        <v>0</v>
      </c>
      <c r="O51" s="26">
        <f t="shared" si="6"/>
      </c>
      <c r="P51" s="27">
        <f t="shared" si="0"/>
      </c>
      <c r="Q51" s="28">
        <f t="shared" si="7"/>
        <v>0</v>
      </c>
      <c r="R51" s="29">
        <f t="shared" si="8"/>
      </c>
      <c r="S51" s="30">
        <f t="shared" si="1"/>
      </c>
      <c r="T51" s="66">
        <f t="shared" si="3"/>
        <v>0</v>
      </c>
      <c r="U51" s="66">
        <f t="shared" si="3"/>
        <v>0</v>
      </c>
      <c r="V51" s="66">
        <f t="shared" si="3"/>
        <v>0</v>
      </c>
      <c r="W51" s="1">
        <f t="shared" si="9"/>
        <v>0</v>
      </c>
    </row>
    <row r="52" spans="1:23" ht="12.75">
      <c r="A52" s="17"/>
      <c r="B52" s="18"/>
      <c r="C52" s="18"/>
      <c r="D52" s="19"/>
      <c r="E52" s="64">
        <f t="shared" si="4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5"/>
        <v>0</v>
      </c>
      <c r="O52" s="26">
        <f t="shared" si="6"/>
      </c>
      <c r="P52" s="27">
        <f t="shared" si="0"/>
      </c>
      <c r="Q52" s="28">
        <f t="shared" si="7"/>
        <v>0</v>
      </c>
      <c r="R52" s="29">
        <f t="shared" si="8"/>
      </c>
      <c r="S52" s="30">
        <f t="shared" si="1"/>
      </c>
      <c r="T52" s="66">
        <f t="shared" si="3"/>
        <v>0</v>
      </c>
      <c r="U52" s="66">
        <f t="shared" si="3"/>
        <v>0</v>
      </c>
      <c r="V52" s="66">
        <f t="shared" si="3"/>
        <v>0</v>
      </c>
      <c r="W52" s="1">
        <f t="shared" si="9"/>
        <v>0</v>
      </c>
    </row>
    <row r="53" spans="1:23" ht="12.75">
      <c r="A53" s="17"/>
      <c r="B53" s="18"/>
      <c r="C53" s="18"/>
      <c r="D53" s="19"/>
      <c r="E53" s="64">
        <f t="shared" si="4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5"/>
        <v>0</v>
      </c>
      <c r="O53" s="26">
        <f t="shared" si="6"/>
      </c>
      <c r="P53" s="27">
        <f t="shared" si="0"/>
      </c>
      <c r="Q53" s="28">
        <f t="shared" si="7"/>
        <v>0</v>
      </c>
      <c r="R53" s="29">
        <f t="shared" si="8"/>
      </c>
      <c r="S53" s="30">
        <f t="shared" si="1"/>
      </c>
      <c r="T53" s="66">
        <f t="shared" si="3"/>
        <v>0</v>
      </c>
      <c r="U53" s="66">
        <f t="shared" si="3"/>
        <v>0</v>
      </c>
      <c r="V53" s="66">
        <f t="shared" si="3"/>
        <v>0</v>
      </c>
      <c r="W53" s="1">
        <f t="shared" si="9"/>
        <v>0</v>
      </c>
    </row>
    <row r="54" spans="1:23" ht="12.75">
      <c r="A54" s="17"/>
      <c r="B54" s="18"/>
      <c r="C54" s="18"/>
      <c r="D54" s="19"/>
      <c r="E54" s="64">
        <f t="shared" si="4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5"/>
        <v>0</v>
      </c>
      <c r="O54" s="26">
        <f t="shared" si="6"/>
      </c>
      <c r="P54" s="27">
        <f t="shared" si="0"/>
      </c>
      <c r="Q54" s="28">
        <f t="shared" si="7"/>
        <v>0</v>
      </c>
      <c r="R54" s="29">
        <f t="shared" si="8"/>
      </c>
      <c r="S54" s="30">
        <f t="shared" si="1"/>
      </c>
      <c r="T54" s="66">
        <f t="shared" si="3"/>
        <v>0</v>
      </c>
      <c r="U54" s="66">
        <f t="shared" si="3"/>
        <v>0</v>
      </c>
      <c r="V54" s="66">
        <f t="shared" si="3"/>
        <v>0</v>
      </c>
      <c r="W54" s="1">
        <f t="shared" si="9"/>
        <v>0</v>
      </c>
    </row>
    <row r="55" spans="1:23" ht="12.75">
      <c r="A55" s="17"/>
      <c r="B55" s="18"/>
      <c r="C55" s="18"/>
      <c r="D55" s="19"/>
      <c r="E55" s="64">
        <f t="shared" si="4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5"/>
        <v>0</v>
      </c>
      <c r="O55" s="26">
        <f t="shared" si="6"/>
      </c>
      <c r="P55" s="27">
        <f t="shared" si="0"/>
      </c>
      <c r="Q55" s="28">
        <f t="shared" si="7"/>
        <v>0</v>
      </c>
      <c r="R55" s="29">
        <f t="shared" si="8"/>
      </c>
      <c r="S55" s="30">
        <f t="shared" si="1"/>
      </c>
      <c r="T55" s="66">
        <f t="shared" si="3"/>
        <v>0</v>
      </c>
      <c r="U55" s="66">
        <f t="shared" si="3"/>
        <v>0</v>
      </c>
      <c r="V55" s="66">
        <f t="shared" si="3"/>
        <v>0</v>
      </c>
      <c r="W55" s="1">
        <f t="shared" si="9"/>
        <v>0</v>
      </c>
    </row>
    <row r="56" spans="1:23" ht="12.75">
      <c r="A56" s="17"/>
      <c r="B56" s="18"/>
      <c r="C56" s="18"/>
      <c r="D56" s="19"/>
      <c r="E56" s="64">
        <f t="shared" si="4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5"/>
        <v>0</v>
      </c>
      <c r="O56" s="26">
        <f t="shared" si="6"/>
      </c>
      <c r="P56" s="27">
        <f t="shared" si="0"/>
      </c>
      <c r="Q56" s="28">
        <f t="shared" si="7"/>
        <v>0</v>
      </c>
      <c r="R56" s="29">
        <f t="shared" si="8"/>
      </c>
      <c r="S56" s="30">
        <f t="shared" si="1"/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1">
        <f t="shared" si="9"/>
        <v>0</v>
      </c>
    </row>
    <row r="57" spans="1:23" ht="12.75">
      <c r="A57" s="17"/>
      <c r="B57" s="18"/>
      <c r="C57" s="18"/>
      <c r="D57" s="19"/>
      <c r="E57" s="64">
        <f t="shared" si="4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5"/>
        <v>0</v>
      </c>
      <c r="O57" s="26">
        <f t="shared" si="6"/>
      </c>
      <c r="P57" s="27">
        <f t="shared" si="0"/>
      </c>
      <c r="Q57" s="28">
        <f t="shared" si="7"/>
        <v>0</v>
      </c>
      <c r="R57" s="29">
        <f t="shared" si="8"/>
      </c>
      <c r="S57" s="30">
        <f t="shared" si="1"/>
      </c>
      <c r="T57" s="66">
        <f t="shared" si="3"/>
        <v>0</v>
      </c>
      <c r="U57" s="66">
        <f t="shared" si="3"/>
        <v>0</v>
      </c>
      <c r="V57" s="66">
        <f t="shared" si="3"/>
        <v>0</v>
      </c>
      <c r="W57" s="1">
        <f t="shared" si="9"/>
        <v>0</v>
      </c>
    </row>
    <row r="58" spans="1:23" ht="12.75">
      <c r="A58" s="17"/>
      <c r="B58" s="18"/>
      <c r="C58" s="18"/>
      <c r="D58" s="19"/>
      <c r="E58" s="64">
        <f t="shared" si="4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5"/>
        <v>0</v>
      </c>
      <c r="O58" s="26">
        <f t="shared" si="6"/>
      </c>
      <c r="P58" s="27">
        <f t="shared" si="0"/>
      </c>
      <c r="Q58" s="28">
        <f t="shared" si="7"/>
        <v>0</v>
      </c>
      <c r="R58" s="29">
        <f t="shared" si="8"/>
      </c>
      <c r="S58" s="30">
        <f t="shared" si="1"/>
      </c>
      <c r="T58" s="66">
        <f t="shared" si="3"/>
        <v>0</v>
      </c>
      <c r="U58" s="66">
        <f t="shared" si="3"/>
        <v>0</v>
      </c>
      <c r="V58" s="66">
        <f t="shared" si="3"/>
        <v>0</v>
      </c>
      <c r="W58" s="1">
        <f t="shared" si="9"/>
        <v>0</v>
      </c>
    </row>
    <row r="59" spans="1:23" ht="12.75">
      <c r="A59" s="17"/>
      <c r="B59" s="18"/>
      <c r="C59" s="18"/>
      <c r="D59" s="19"/>
      <c r="E59" s="64">
        <f t="shared" si="4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5"/>
        <v>0</v>
      </c>
      <c r="O59" s="26">
        <f t="shared" si="6"/>
      </c>
      <c r="P59" s="27">
        <f t="shared" si="0"/>
      </c>
      <c r="Q59" s="28">
        <f t="shared" si="7"/>
        <v>0</v>
      </c>
      <c r="R59" s="29">
        <f t="shared" si="8"/>
      </c>
      <c r="S59" s="30">
        <f t="shared" si="1"/>
      </c>
      <c r="T59" s="66">
        <f t="shared" si="3"/>
        <v>0</v>
      </c>
      <c r="U59" s="66">
        <f t="shared" si="3"/>
        <v>0</v>
      </c>
      <c r="V59" s="66">
        <f t="shared" si="3"/>
        <v>0</v>
      </c>
      <c r="W59" s="1">
        <f t="shared" si="9"/>
        <v>0</v>
      </c>
    </row>
    <row r="60" spans="1:23" ht="12.75">
      <c r="A60" s="17"/>
      <c r="B60" s="18"/>
      <c r="C60" s="18"/>
      <c r="D60" s="19"/>
      <c r="E60" s="64">
        <f t="shared" si="4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5"/>
        <v>0</v>
      </c>
      <c r="O60" s="26">
        <f t="shared" si="6"/>
      </c>
      <c r="P60" s="27">
        <f t="shared" si="0"/>
      </c>
      <c r="Q60" s="28">
        <f t="shared" si="7"/>
        <v>0</v>
      </c>
      <c r="R60" s="29">
        <f t="shared" si="8"/>
      </c>
      <c r="S60" s="30">
        <f t="shared" si="1"/>
      </c>
      <c r="T60" s="66">
        <f t="shared" si="3"/>
        <v>0</v>
      </c>
      <c r="U60" s="66">
        <f t="shared" si="3"/>
        <v>0</v>
      </c>
      <c r="V60" s="66">
        <f t="shared" si="3"/>
        <v>0</v>
      </c>
      <c r="W60" s="1">
        <f t="shared" si="9"/>
        <v>0</v>
      </c>
    </row>
    <row r="61" spans="1:23" ht="12.75">
      <c r="A61" s="17"/>
      <c r="B61" s="18"/>
      <c r="C61" s="18"/>
      <c r="D61" s="19"/>
      <c r="E61" s="64">
        <f t="shared" si="4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5"/>
        <v>0</v>
      </c>
      <c r="O61" s="26">
        <f t="shared" si="6"/>
      </c>
      <c r="P61" s="27">
        <f t="shared" si="0"/>
      </c>
      <c r="Q61" s="28">
        <f t="shared" si="7"/>
        <v>0</v>
      </c>
      <c r="R61" s="29">
        <f t="shared" si="8"/>
      </c>
      <c r="S61" s="30">
        <f t="shared" si="1"/>
      </c>
      <c r="T61" s="66">
        <f t="shared" si="3"/>
        <v>0</v>
      </c>
      <c r="U61" s="66">
        <f t="shared" si="3"/>
        <v>0</v>
      </c>
      <c r="V61" s="66">
        <f t="shared" si="3"/>
        <v>0</v>
      </c>
      <c r="W61" s="1">
        <f t="shared" si="9"/>
        <v>0</v>
      </c>
    </row>
    <row r="62" spans="1:23" ht="12.75">
      <c r="A62" s="17"/>
      <c r="B62" s="18"/>
      <c r="C62" s="18"/>
      <c r="D62" s="19"/>
      <c r="E62" s="64">
        <f t="shared" si="4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5"/>
        <v>0</v>
      </c>
      <c r="O62" s="26">
        <f t="shared" si="6"/>
      </c>
      <c r="P62" s="27">
        <f t="shared" si="0"/>
      </c>
      <c r="Q62" s="28">
        <f t="shared" si="7"/>
        <v>0</v>
      </c>
      <c r="R62" s="29">
        <f t="shared" si="8"/>
      </c>
      <c r="S62" s="30">
        <f t="shared" si="1"/>
      </c>
      <c r="T62" s="66">
        <f t="shared" si="3"/>
        <v>0</v>
      </c>
      <c r="U62" s="66">
        <f t="shared" si="3"/>
        <v>0</v>
      </c>
      <c r="V62" s="66">
        <f t="shared" si="3"/>
        <v>0</v>
      </c>
      <c r="W62" s="1">
        <f t="shared" si="9"/>
        <v>0</v>
      </c>
    </row>
    <row r="63" spans="1:23" ht="12.75">
      <c r="A63" s="17"/>
      <c r="B63" s="18"/>
      <c r="C63" s="18"/>
      <c r="D63" s="19"/>
      <c r="E63" s="64">
        <f t="shared" si="4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5"/>
        <v>0</v>
      </c>
      <c r="O63" s="26">
        <f t="shared" si="6"/>
      </c>
      <c r="P63" s="27">
        <f t="shared" si="0"/>
      </c>
      <c r="Q63" s="28">
        <f t="shared" si="7"/>
        <v>0</v>
      </c>
      <c r="R63" s="29">
        <f t="shared" si="8"/>
      </c>
      <c r="S63" s="30">
        <f t="shared" si="1"/>
      </c>
      <c r="T63" s="66">
        <f t="shared" si="3"/>
        <v>0</v>
      </c>
      <c r="U63" s="66">
        <f t="shared" si="3"/>
        <v>0</v>
      </c>
      <c r="V63" s="66">
        <f t="shared" si="3"/>
        <v>0</v>
      </c>
      <c r="W63" s="1">
        <f t="shared" si="9"/>
        <v>0</v>
      </c>
    </row>
    <row r="64" spans="1:23" ht="12.75">
      <c r="A64" s="17"/>
      <c r="B64" s="18"/>
      <c r="C64" s="18"/>
      <c r="D64" s="19"/>
      <c r="E64" s="64">
        <f t="shared" si="4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5"/>
        <v>0</v>
      </c>
      <c r="O64" s="26">
        <f t="shared" si="6"/>
      </c>
      <c r="P64" s="27">
        <f t="shared" si="0"/>
      </c>
      <c r="Q64" s="28">
        <f t="shared" si="7"/>
        <v>0</v>
      </c>
      <c r="R64" s="29">
        <f t="shared" si="8"/>
      </c>
      <c r="S64" s="30">
        <f t="shared" si="1"/>
      </c>
      <c r="T64" s="66">
        <f t="shared" si="3"/>
        <v>0</v>
      </c>
      <c r="U64" s="66">
        <f t="shared" si="3"/>
        <v>0</v>
      </c>
      <c r="V64" s="66">
        <f t="shared" si="3"/>
        <v>0</v>
      </c>
      <c r="W64" s="1">
        <f t="shared" si="9"/>
        <v>0</v>
      </c>
    </row>
    <row r="65" spans="1:23" ht="12.75">
      <c r="A65" s="17"/>
      <c r="B65" s="18"/>
      <c r="C65" s="18"/>
      <c r="D65" s="19"/>
      <c r="E65" s="64">
        <f t="shared" si="4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5"/>
        <v>0</v>
      </c>
      <c r="O65" s="26">
        <f t="shared" si="6"/>
      </c>
      <c r="P65" s="27">
        <f t="shared" si="0"/>
      </c>
      <c r="Q65" s="28">
        <f t="shared" si="7"/>
        <v>0</v>
      </c>
      <c r="R65" s="29">
        <f t="shared" si="8"/>
      </c>
      <c r="S65" s="30">
        <f t="shared" si="1"/>
      </c>
      <c r="T65" s="66">
        <f t="shared" si="3"/>
        <v>0</v>
      </c>
      <c r="U65" s="66">
        <f t="shared" si="3"/>
        <v>0</v>
      </c>
      <c r="V65" s="66">
        <f t="shared" si="3"/>
        <v>0</v>
      </c>
      <c r="W65" s="1">
        <f t="shared" si="9"/>
        <v>0</v>
      </c>
    </row>
    <row r="66" spans="1:23" ht="12.75">
      <c r="A66" s="17"/>
      <c r="B66" s="18"/>
      <c r="C66" s="18"/>
      <c r="D66" s="19"/>
      <c r="E66" s="64">
        <f t="shared" si="4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5"/>
        <v>0</v>
      </c>
      <c r="O66" s="26">
        <f t="shared" si="6"/>
      </c>
      <c r="P66" s="27">
        <f t="shared" si="0"/>
      </c>
      <c r="Q66" s="28">
        <f t="shared" si="7"/>
        <v>0</v>
      </c>
      <c r="R66" s="29">
        <f t="shared" si="8"/>
      </c>
      <c r="S66" s="30">
        <f t="shared" si="1"/>
      </c>
      <c r="T66" s="66">
        <f t="shared" si="3"/>
        <v>0</v>
      </c>
      <c r="U66" s="66">
        <f t="shared" si="3"/>
        <v>0</v>
      </c>
      <c r="V66" s="66">
        <f t="shared" si="3"/>
        <v>0</v>
      </c>
      <c r="W66" s="1">
        <f t="shared" si="9"/>
        <v>0</v>
      </c>
    </row>
    <row r="67" spans="1:23" ht="12.75">
      <c r="A67" s="17"/>
      <c r="B67" s="18"/>
      <c r="C67" s="18"/>
      <c r="D67" s="19"/>
      <c r="E67" s="64">
        <f t="shared" si="4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5"/>
        <v>0</v>
      </c>
      <c r="O67" s="26">
        <f t="shared" si="6"/>
      </c>
      <c r="P67" s="27">
        <f t="shared" si="0"/>
      </c>
      <c r="Q67" s="28">
        <f t="shared" si="7"/>
        <v>0</v>
      </c>
      <c r="R67" s="29">
        <f t="shared" si="8"/>
      </c>
      <c r="S67" s="30">
        <f t="shared" si="1"/>
      </c>
      <c r="T67" s="66">
        <f t="shared" si="3"/>
        <v>0</v>
      </c>
      <c r="U67" s="66">
        <f t="shared" si="3"/>
        <v>0</v>
      </c>
      <c r="V67" s="66">
        <f t="shared" si="3"/>
        <v>0</v>
      </c>
      <c r="W67" s="1">
        <f t="shared" si="9"/>
        <v>0</v>
      </c>
    </row>
    <row r="68" spans="1:23" ht="12.75">
      <c r="A68" s="17"/>
      <c r="B68" s="18"/>
      <c r="C68" s="18"/>
      <c r="D68" s="19"/>
      <c r="E68" s="64">
        <f t="shared" si="4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5"/>
        <v>0</v>
      </c>
      <c r="O68" s="26">
        <f t="shared" si="6"/>
      </c>
      <c r="P68" s="27">
        <f t="shared" si="0"/>
      </c>
      <c r="Q68" s="28">
        <f t="shared" si="7"/>
        <v>0</v>
      </c>
      <c r="R68" s="29">
        <f t="shared" si="8"/>
      </c>
      <c r="S68" s="30">
        <f t="shared" si="1"/>
      </c>
      <c r="T68" s="66">
        <f t="shared" si="3"/>
        <v>0</v>
      </c>
      <c r="U68" s="66">
        <f t="shared" si="3"/>
        <v>0</v>
      </c>
      <c r="V68" s="66">
        <f t="shared" si="3"/>
        <v>0</v>
      </c>
      <c r="W68" s="1">
        <f t="shared" si="9"/>
        <v>0</v>
      </c>
    </row>
    <row r="69" spans="1:23" ht="12.75">
      <c r="A69" s="17"/>
      <c r="B69" s="18"/>
      <c r="C69" s="18"/>
      <c r="D69" s="19"/>
      <c r="E69" s="64">
        <f t="shared" si="4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5"/>
        <v>0</v>
      </c>
      <c r="O69" s="26">
        <f t="shared" si="6"/>
      </c>
      <c r="P69" s="27">
        <f t="shared" si="0"/>
      </c>
      <c r="Q69" s="28">
        <f t="shared" si="7"/>
        <v>0</v>
      </c>
      <c r="R69" s="29">
        <f t="shared" si="8"/>
      </c>
      <c r="S69" s="30">
        <f t="shared" si="1"/>
      </c>
      <c r="T69" s="66">
        <f t="shared" si="3"/>
        <v>0</v>
      </c>
      <c r="U69" s="66">
        <f t="shared" si="3"/>
        <v>0</v>
      </c>
      <c r="V69" s="66">
        <f t="shared" si="3"/>
        <v>0</v>
      </c>
      <c r="W69" s="1">
        <f t="shared" si="9"/>
        <v>0</v>
      </c>
    </row>
    <row r="70" spans="1:23" ht="12.75">
      <c r="A70" s="17"/>
      <c r="B70" s="18"/>
      <c r="C70" s="18"/>
      <c r="D70" s="19"/>
      <c r="E70" s="64">
        <f t="shared" si="4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5"/>
        <v>0</v>
      </c>
      <c r="O70" s="26">
        <f t="shared" si="6"/>
      </c>
      <c r="P70" s="27">
        <f t="shared" si="0"/>
      </c>
      <c r="Q70" s="28">
        <f t="shared" si="7"/>
        <v>0</v>
      </c>
      <c r="R70" s="29">
        <f t="shared" si="8"/>
      </c>
      <c r="S70" s="30">
        <f t="shared" si="1"/>
      </c>
      <c r="T70" s="66">
        <f t="shared" si="3"/>
        <v>0</v>
      </c>
      <c r="U70" s="66">
        <f t="shared" si="3"/>
        <v>0</v>
      </c>
      <c r="V70" s="66">
        <f t="shared" si="3"/>
        <v>0</v>
      </c>
      <c r="W70" s="1">
        <f t="shared" si="9"/>
        <v>0</v>
      </c>
    </row>
    <row r="71" spans="1:23" ht="12.75">
      <c r="A71" s="17"/>
      <c r="B71" s="18"/>
      <c r="C71" s="18"/>
      <c r="D71" s="19"/>
      <c r="E71" s="64">
        <f t="shared" si="4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5"/>
        <v>0</v>
      </c>
      <c r="O71" s="26">
        <f t="shared" si="6"/>
      </c>
      <c r="P71" s="27">
        <f t="shared" si="0"/>
      </c>
      <c r="Q71" s="28">
        <f t="shared" si="7"/>
        <v>0</v>
      </c>
      <c r="R71" s="29">
        <f t="shared" si="8"/>
      </c>
      <c r="S71" s="30">
        <f t="shared" si="1"/>
      </c>
      <c r="T71" s="66">
        <f t="shared" si="3"/>
        <v>0</v>
      </c>
      <c r="U71" s="66">
        <f t="shared" si="3"/>
        <v>0</v>
      </c>
      <c r="V71" s="66">
        <f t="shared" si="3"/>
        <v>0</v>
      </c>
      <c r="W71" s="1">
        <f t="shared" si="9"/>
        <v>0</v>
      </c>
    </row>
    <row r="72" spans="1:23" ht="12.75">
      <c r="A72" s="17"/>
      <c r="B72" s="18"/>
      <c r="C72" s="18"/>
      <c r="D72" s="19"/>
      <c r="E72" s="64">
        <f t="shared" si="4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5"/>
        <v>0</v>
      </c>
      <c r="O72" s="26">
        <f t="shared" si="6"/>
      </c>
      <c r="P72" s="27">
        <f t="shared" si="0"/>
      </c>
      <c r="Q72" s="28">
        <f t="shared" si="7"/>
        <v>0</v>
      </c>
      <c r="R72" s="29">
        <f t="shared" si="8"/>
      </c>
      <c r="S72" s="30">
        <f t="shared" si="1"/>
      </c>
      <c r="T72" s="66">
        <f t="shared" si="3"/>
        <v>0</v>
      </c>
      <c r="U72" s="66">
        <f t="shared" si="3"/>
        <v>0</v>
      </c>
      <c r="V72" s="66">
        <f t="shared" si="3"/>
        <v>0</v>
      </c>
      <c r="W72" s="1">
        <f t="shared" si="9"/>
        <v>0</v>
      </c>
    </row>
    <row r="73" spans="1:23" ht="12.75">
      <c r="A73" s="17"/>
      <c r="B73" s="18"/>
      <c r="C73" s="18"/>
      <c r="D73" s="19"/>
      <c r="E73" s="64">
        <f t="shared" si="4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5"/>
        <v>0</v>
      </c>
      <c r="O73" s="26">
        <f t="shared" si="6"/>
      </c>
      <c r="P73" s="27">
        <f t="shared" si="0"/>
      </c>
      <c r="Q73" s="28">
        <f t="shared" si="7"/>
        <v>0</v>
      </c>
      <c r="R73" s="29">
        <f t="shared" si="8"/>
      </c>
      <c r="S73" s="30">
        <f t="shared" si="1"/>
      </c>
      <c r="T73" s="66">
        <f t="shared" si="3"/>
        <v>0</v>
      </c>
      <c r="U73" s="66">
        <f t="shared" si="3"/>
        <v>0</v>
      </c>
      <c r="V73" s="66">
        <f t="shared" si="3"/>
        <v>0</v>
      </c>
      <c r="W73" s="1">
        <f t="shared" si="9"/>
        <v>0</v>
      </c>
    </row>
    <row r="74" spans="1:23" ht="12.75">
      <c r="A74" s="17"/>
      <c r="B74" s="18"/>
      <c r="C74" s="18"/>
      <c r="D74" s="19"/>
      <c r="E74" s="64">
        <f t="shared" si="4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5"/>
        <v>0</v>
      </c>
      <c r="O74" s="26">
        <f t="shared" si="6"/>
      </c>
      <c r="P74" s="27">
        <f t="shared" si="0"/>
      </c>
      <c r="Q74" s="28">
        <f t="shared" si="7"/>
        <v>0</v>
      </c>
      <c r="R74" s="29">
        <f t="shared" si="8"/>
      </c>
      <c r="S74" s="30">
        <f t="shared" si="1"/>
      </c>
      <c r="T74" s="66">
        <f t="shared" si="3"/>
        <v>0</v>
      </c>
      <c r="U74" s="66">
        <f t="shared" si="3"/>
        <v>0</v>
      </c>
      <c r="V74" s="66">
        <f t="shared" si="3"/>
        <v>0</v>
      </c>
      <c r="W74" s="1">
        <f t="shared" si="9"/>
        <v>0</v>
      </c>
    </row>
    <row r="75" spans="1:23" ht="12.75">
      <c r="A75" s="17"/>
      <c r="B75" s="18"/>
      <c r="C75" s="18"/>
      <c r="D75" s="19"/>
      <c r="E75" s="64">
        <f t="shared" si="4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5"/>
        <v>0</v>
      </c>
      <c r="O75" s="26">
        <f t="shared" si="6"/>
      </c>
      <c r="P75" s="27">
        <f t="shared" si="0"/>
      </c>
      <c r="Q75" s="28">
        <f t="shared" si="7"/>
        <v>0</v>
      </c>
      <c r="R75" s="29">
        <f t="shared" si="8"/>
      </c>
      <c r="S75" s="30">
        <f t="shared" si="1"/>
      </c>
      <c r="T75" s="66">
        <f t="shared" si="3"/>
        <v>0</v>
      </c>
      <c r="U75" s="66">
        <f t="shared" si="3"/>
        <v>0</v>
      </c>
      <c r="V75" s="66">
        <f t="shared" si="3"/>
        <v>0</v>
      </c>
      <c r="W75" s="1">
        <f t="shared" si="9"/>
        <v>0</v>
      </c>
    </row>
    <row r="76" spans="1:23" ht="12.75">
      <c r="A76" s="17"/>
      <c r="B76" s="18"/>
      <c r="C76" s="18"/>
      <c r="D76" s="19"/>
      <c r="E76" s="64">
        <f t="shared" si="4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5"/>
        <v>0</v>
      </c>
      <c r="O76" s="26">
        <f t="shared" si="6"/>
      </c>
      <c r="P76" s="27">
        <f t="shared" si="0"/>
      </c>
      <c r="Q76" s="28">
        <f t="shared" si="7"/>
        <v>0</v>
      </c>
      <c r="R76" s="29">
        <f t="shared" si="8"/>
      </c>
      <c r="S76" s="30">
        <f t="shared" si="1"/>
      </c>
      <c r="T76" s="66">
        <f t="shared" si="3"/>
        <v>0</v>
      </c>
      <c r="U76" s="66">
        <f t="shared" si="3"/>
        <v>0</v>
      </c>
      <c r="V76" s="66">
        <f t="shared" si="3"/>
        <v>0</v>
      </c>
      <c r="W76" s="1">
        <f t="shared" si="9"/>
        <v>0</v>
      </c>
    </row>
    <row r="77" spans="1:23" ht="12.75">
      <c r="A77" s="17"/>
      <c r="B77" s="18"/>
      <c r="C77" s="18"/>
      <c r="D77" s="19"/>
      <c r="E77" s="64">
        <f t="shared" si="4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5"/>
        <v>0</v>
      </c>
      <c r="O77" s="26">
        <f t="shared" si="6"/>
      </c>
      <c r="P77" s="27">
        <f t="shared" si="0"/>
      </c>
      <c r="Q77" s="28">
        <f t="shared" si="7"/>
        <v>0</v>
      </c>
      <c r="R77" s="29">
        <f t="shared" si="8"/>
      </c>
      <c r="S77" s="30">
        <f t="shared" si="1"/>
      </c>
      <c r="T77" s="66">
        <f t="shared" si="3"/>
        <v>0</v>
      </c>
      <c r="U77" s="66">
        <f t="shared" si="3"/>
        <v>0</v>
      </c>
      <c r="V77" s="66">
        <f t="shared" si="3"/>
        <v>0</v>
      </c>
      <c r="W77" s="1">
        <f t="shared" si="9"/>
        <v>0</v>
      </c>
    </row>
    <row r="78" spans="1:23" ht="12.75">
      <c r="A78" s="17"/>
      <c r="B78" s="18"/>
      <c r="C78" s="18"/>
      <c r="D78" s="19"/>
      <c r="E78" s="64">
        <f t="shared" si="4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5"/>
        <v>0</v>
      </c>
      <c r="O78" s="26">
        <f t="shared" si="6"/>
      </c>
      <c r="P78" s="27">
        <f t="shared" si="0"/>
      </c>
      <c r="Q78" s="28">
        <f t="shared" si="7"/>
        <v>0</v>
      </c>
      <c r="R78" s="29">
        <f t="shared" si="8"/>
      </c>
      <c r="S78" s="30">
        <f t="shared" si="1"/>
      </c>
      <c r="T78" s="66">
        <f t="shared" si="3"/>
        <v>0</v>
      </c>
      <c r="U78" s="66">
        <f t="shared" si="3"/>
        <v>0</v>
      </c>
      <c r="V78" s="66">
        <f t="shared" si="3"/>
        <v>0</v>
      </c>
      <c r="W78" s="1">
        <f t="shared" si="9"/>
        <v>0</v>
      </c>
    </row>
    <row r="79" spans="1:23" ht="12.75">
      <c r="A79" s="32"/>
      <c r="B79" s="33"/>
      <c r="C79" s="33"/>
      <c r="D79" s="34"/>
      <c r="E79" s="64">
        <f t="shared" si="4"/>
        <v>0</v>
      </c>
      <c r="F79" s="35"/>
      <c r="G79" s="21"/>
      <c r="H79" s="74"/>
      <c r="I79" s="74"/>
      <c r="J79" s="37"/>
      <c r="K79" s="36"/>
      <c r="L79" s="38"/>
      <c r="M79" s="24">
        <f t="shared" si="2"/>
        <v>0</v>
      </c>
      <c r="N79" s="25">
        <f t="shared" si="5"/>
        <v>0</v>
      </c>
      <c r="O79" s="26">
        <f t="shared" si="6"/>
      </c>
      <c r="P79" s="27">
        <f t="shared" si="0"/>
      </c>
      <c r="Q79" s="28">
        <f t="shared" si="7"/>
        <v>0</v>
      </c>
      <c r="R79" s="29">
        <f t="shared" si="8"/>
      </c>
      <c r="S79" s="30">
        <f t="shared" si="1"/>
      </c>
      <c r="T79" s="66">
        <f t="shared" si="3"/>
        <v>0</v>
      </c>
      <c r="U79" s="66">
        <f t="shared" si="3"/>
        <v>0</v>
      </c>
      <c r="V79" s="66">
        <f t="shared" si="3"/>
        <v>0</v>
      </c>
      <c r="W79" s="1">
        <f t="shared" si="9"/>
        <v>0</v>
      </c>
    </row>
    <row r="80" spans="1:23" ht="12.75">
      <c r="A80" s="32"/>
      <c r="B80" s="33"/>
      <c r="C80" s="33"/>
      <c r="D80" s="34"/>
      <c r="E80" s="64">
        <f t="shared" si="4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5"/>
        <v>0</v>
      </c>
      <c r="O80" s="26">
        <f t="shared" si="6"/>
      </c>
      <c r="P80" s="27">
        <f t="shared" si="0"/>
      </c>
      <c r="Q80" s="28">
        <f t="shared" si="7"/>
        <v>0</v>
      </c>
      <c r="R80" s="29">
        <f t="shared" si="8"/>
      </c>
      <c r="S80" s="30">
        <f t="shared" si="1"/>
      </c>
      <c r="T80" s="66">
        <f t="shared" si="3"/>
        <v>0</v>
      </c>
      <c r="U80" s="66">
        <f t="shared" si="3"/>
        <v>0</v>
      </c>
      <c r="V80" s="66">
        <f t="shared" si="3"/>
        <v>0</v>
      </c>
      <c r="W80" s="1">
        <f t="shared" si="9"/>
        <v>0</v>
      </c>
    </row>
    <row r="81" spans="1:23" ht="12.75">
      <c r="A81" s="32"/>
      <c r="B81" s="33"/>
      <c r="C81" s="33"/>
      <c r="D81" s="34"/>
      <c r="E81" s="64">
        <f t="shared" si="4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5"/>
        <v>0</v>
      </c>
      <c r="O81" s="26">
        <f t="shared" si="6"/>
      </c>
      <c r="P81" s="27">
        <f t="shared" si="0"/>
      </c>
      <c r="Q81" s="28">
        <f t="shared" si="7"/>
        <v>0</v>
      </c>
      <c r="R81" s="29">
        <f t="shared" si="8"/>
      </c>
      <c r="S81" s="30">
        <f t="shared" si="1"/>
      </c>
      <c r="T81" s="66">
        <f t="shared" si="3"/>
        <v>0</v>
      </c>
      <c r="U81" s="66">
        <f t="shared" si="3"/>
        <v>0</v>
      </c>
      <c r="V81" s="66">
        <f t="shared" si="3"/>
        <v>0</v>
      </c>
      <c r="W81" s="1">
        <f t="shared" si="9"/>
        <v>0</v>
      </c>
    </row>
    <row r="82" spans="1:23" ht="12.75">
      <c r="A82" s="32"/>
      <c r="B82" s="33"/>
      <c r="C82" s="33"/>
      <c r="D82" s="34"/>
      <c r="E82" s="64">
        <f t="shared" si="4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5"/>
        <v>0</v>
      </c>
      <c r="O82" s="26">
        <f t="shared" si="6"/>
      </c>
      <c r="P82" s="27">
        <f t="shared" si="0"/>
      </c>
      <c r="Q82" s="28">
        <f t="shared" si="7"/>
        <v>0</v>
      </c>
      <c r="R82" s="29">
        <f t="shared" si="8"/>
      </c>
      <c r="S82" s="30">
        <f t="shared" si="1"/>
      </c>
      <c r="T82" s="66">
        <f t="shared" si="3"/>
        <v>0</v>
      </c>
      <c r="U82" s="66">
        <f t="shared" si="3"/>
        <v>0</v>
      </c>
      <c r="V82" s="66">
        <f t="shared" si="3"/>
        <v>0</v>
      </c>
      <c r="W82" s="1">
        <f t="shared" si="9"/>
        <v>0</v>
      </c>
    </row>
    <row r="83" spans="1:23" ht="13.5" thickBot="1">
      <c r="A83" s="32"/>
      <c r="B83" s="33"/>
      <c r="C83" s="33"/>
      <c r="D83" s="34"/>
      <c r="E83" s="64">
        <f t="shared" si="4"/>
        <v>0</v>
      </c>
      <c r="F83" s="35"/>
      <c r="G83" s="21"/>
      <c r="H83" s="74"/>
      <c r="I83" s="74"/>
      <c r="J83" s="37"/>
      <c r="K83" s="36"/>
      <c r="L83" s="38"/>
      <c r="M83" s="24">
        <f t="shared" si="2"/>
        <v>0</v>
      </c>
      <c r="N83" s="25">
        <f t="shared" si="5"/>
        <v>0</v>
      </c>
      <c r="O83" s="26">
        <f t="shared" si="6"/>
      </c>
      <c r="P83" s="27">
        <f t="shared" si="0"/>
      </c>
      <c r="Q83" s="28">
        <f t="shared" si="7"/>
        <v>0</v>
      </c>
      <c r="R83" s="29">
        <f t="shared" si="8"/>
      </c>
      <c r="S83" s="30">
        <f t="shared" si="1"/>
      </c>
      <c r="T83" s="66">
        <f t="shared" si="3"/>
        <v>0</v>
      </c>
      <c r="U83" s="66">
        <f t="shared" si="3"/>
        <v>0</v>
      </c>
      <c r="V83" s="66">
        <f t="shared" si="3"/>
        <v>0</v>
      </c>
      <c r="W83" s="1">
        <f t="shared" si="9"/>
        <v>0</v>
      </c>
    </row>
    <row r="84" spans="1:19" ht="31.5" customHeight="1" thickBot="1">
      <c r="A84" s="39"/>
      <c r="B84" s="39"/>
      <c r="C84" s="39"/>
      <c r="D84" s="40">
        <f>SUM(D28:D83)</f>
        <v>0</v>
      </c>
      <c r="E84" s="40">
        <f>SUM(E28:E83)</f>
        <v>0</v>
      </c>
      <c r="F84" s="39"/>
      <c r="G84" s="39"/>
      <c r="H84" s="39"/>
      <c r="I84" s="39"/>
      <c r="J84" s="39"/>
      <c r="K84" s="41"/>
      <c r="L84" s="39"/>
      <c r="M84" s="42">
        <f>SUM(M28:M83)</f>
        <v>0</v>
      </c>
      <c r="N84" s="43" t="e">
        <f aca="true" t="shared" si="10" ref="N84:S84">SUM(N28:N83)</f>
        <v>#VALUE!</v>
      </c>
      <c r="O84" s="44">
        <f t="shared" si="10"/>
        <v>0</v>
      </c>
      <c r="P84" s="45">
        <f t="shared" si="10"/>
        <v>0</v>
      </c>
      <c r="Q84" s="46" t="e">
        <f t="shared" si="10"/>
        <v>#VALUE!</v>
      </c>
      <c r="R84" s="47">
        <f t="shared" si="10"/>
        <v>0</v>
      </c>
      <c r="S84" s="48">
        <f t="shared" si="10"/>
        <v>0</v>
      </c>
    </row>
    <row r="85" ht="13.5" thickBot="1"/>
    <row r="86" spans="1:18" ht="12.75">
      <c r="A86" s="121" t="s">
        <v>36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49"/>
      <c r="N86" s="49"/>
      <c r="O86" s="50"/>
      <c r="P86" s="50"/>
      <c r="Q86" s="49"/>
      <c r="R86" s="50"/>
    </row>
    <row r="87" spans="1:18" ht="12.7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51"/>
      <c r="N87" s="51"/>
      <c r="O87" s="52"/>
      <c r="P87" s="52"/>
      <c r="Q87" s="51"/>
      <c r="R87" s="52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2"/>
      <c r="P90" s="52"/>
      <c r="Q90" s="51"/>
      <c r="R90" s="52"/>
    </row>
    <row r="91" spans="1:18" ht="12.7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51"/>
      <c r="N91" s="51"/>
      <c r="O91" s="51"/>
      <c r="P91" s="51"/>
      <c r="Q91" s="51"/>
      <c r="R91" s="51"/>
    </row>
    <row r="92" spans="1:18" ht="13.5" thickBot="1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53"/>
      <c r="N92" s="53"/>
      <c r="O92" s="53"/>
      <c r="P92" s="53"/>
      <c r="Q92" s="53"/>
      <c r="R92" s="53"/>
    </row>
  </sheetData>
  <sheetProtection password="CB95" sheet="1" selectLockedCells="1"/>
  <mergeCells count="28">
    <mergeCell ref="M24:O25"/>
    <mergeCell ref="P24:P25"/>
    <mergeCell ref="Q24:R25"/>
    <mergeCell ref="S24:S25"/>
    <mergeCell ref="A25:B25"/>
    <mergeCell ref="F17:J17"/>
    <mergeCell ref="D18:E18"/>
    <mergeCell ref="F18:J18"/>
    <mergeCell ref="C19:C20"/>
    <mergeCell ref="D19:E20"/>
    <mergeCell ref="F19:J19"/>
    <mergeCell ref="F20:J20"/>
    <mergeCell ref="A14:B14"/>
    <mergeCell ref="D14:E14"/>
    <mergeCell ref="C15:C16"/>
    <mergeCell ref="D15:E16"/>
    <mergeCell ref="F15:J15"/>
    <mergeCell ref="F16:J16"/>
    <mergeCell ref="B9:J9"/>
    <mergeCell ref="A86:L92"/>
    <mergeCell ref="L13:L14"/>
    <mergeCell ref="B5:J5"/>
    <mergeCell ref="B6:J6"/>
    <mergeCell ref="B8:J8"/>
    <mergeCell ref="A12:B12"/>
    <mergeCell ref="C12:C13"/>
    <mergeCell ref="A13:B13"/>
    <mergeCell ref="K13:K14"/>
  </mergeCells>
  <conditionalFormatting sqref="D84:E84 M28:O84">
    <cfRule type="cellIs" priority="15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16" dxfId="49" operator="lessThan" stopIfTrue="1">
      <formula>10</formula>
    </cfRule>
    <cfRule type="cellIs" priority="17" dxfId="252" operator="between" stopIfTrue="1">
      <formula>10</formula>
      <formula>30</formula>
    </cfRule>
    <cfRule type="cellIs" priority="18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19" dxfId="46" operator="lessThan" stopIfTrue="1">
      <formula>10</formula>
    </cfRule>
    <cfRule type="cellIs" priority="20" dxfId="45" operator="between" stopIfTrue="1">
      <formula>10.00000001</formula>
      <formula>30</formula>
    </cfRule>
    <cfRule type="cellIs" priority="21" dxfId="253" operator="greaterThan" stopIfTrue="1">
      <formula>30.0000001</formula>
    </cfRule>
  </conditionalFormatting>
  <conditionalFormatting sqref="Q28:R84">
    <cfRule type="cellIs" priority="22" dxfId="44" operator="equal" stopIfTrue="1">
      <formula>0</formula>
    </cfRule>
  </conditionalFormatting>
  <conditionalFormatting sqref="P28:P84">
    <cfRule type="cellIs" priority="23" dxfId="43" operator="equal" stopIfTrue="1">
      <formula>0</formula>
    </cfRule>
  </conditionalFormatting>
  <conditionalFormatting sqref="S28:S84">
    <cfRule type="cellIs" priority="24" dxfId="42" operator="equal" stopIfTrue="1">
      <formula>0</formula>
    </cfRule>
  </conditionalFormatting>
  <conditionalFormatting sqref="L13:L14">
    <cfRule type="expression" priority="14" dxfId="35" stopIfTrue="1">
      <formula>$D15&lt;2</formula>
    </cfRule>
  </conditionalFormatting>
  <conditionalFormatting sqref="L15">
    <cfRule type="expression" priority="13" dxfId="30" stopIfTrue="1">
      <formula>$D15&lt;2</formula>
    </cfRule>
  </conditionalFormatting>
  <conditionalFormatting sqref="L16">
    <cfRule type="expression" priority="12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5.710937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7109375" style="1" customWidth="1"/>
    <col min="12" max="12" width="20.00390625" style="1" customWidth="1"/>
    <col min="13" max="13" width="16.7109375" style="1" hidden="1" customWidth="1"/>
    <col min="14" max="14" width="13.140625" style="1" hidden="1" customWidth="1"/>
    <col min="15" max="16" width="13.421875" style="1" hidden="1" customWidth="1"/>
    <col min="17" max="17" width="13.140625" style="1" hidden="1" customWidth="1"/>
    <col min="18" max="18" width="13.421875" style="1" hidden="1" customWidth="1"/>
    <col min="19" max="19" width="12.00390625" style="1" hidden="1" customWidth="1"/>
    <col min="20" max="20" width="5.57421875" style="1" hidden="1" customWidth="1"/>
    <col min="21" max="22" width="2.00390625" style="1" hidden="1" customWidth="1"/>
    <col min="23" max="23" width="19.2812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/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/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116"/>
      <c r="D7" s="116"/>
      <c r="E7" s="116"/>
      <c r="F7" s="116"/>
      <c r="G7" s="116"/>
      <c r="H7" s="116"/>
      <c r="I7" s="116"/>
      <c r="J7" s="117"/>
    </row>
    <row r="8" spans="1:10" ht="24.75" customHeight="1" thickBot="1">
      <c r="A8" s="57" t="s">
        <v>100</v>
      </c>
      <c r="B8" s="186"/>
      <c r="C8" s="187"/>
      <c r="D8" s="188"/>
      <c r="E8" s="188"/>
      <c r="F8" s="188"/>
      <c r="G8" s="188"/>
      <c r="H8" s="189"/>
      <c r="I8" s="189"/>
      <c r="J8" s="190"/>
    </row>
    <row r="9" spans="1:10" ht="24.75" customHeight="1" thickBot="1">
      <c r="A9" s="57" t="s">
        <v>98</v>
      </c>
      <c r="B9" s="186"/>
      <c r="C9" s="187"/>
      <c r="D9" s="188"/>
      <c r="E9" s="188"/>
      <c r="F9" s="188"/>
      <c r="G9" s="188"/>
      <c r="H9" s="189"/>
      <c r="I9" s="189"/>
      <c r="J9" s="19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60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 t="s">
        <v>62</v>
      </c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SUM(M28:M82)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5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N83</f>
        <v>#VALUE!</v>
      </c>
      <c r="L18" s="95" t="e">
        <f>Q83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97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'WC 7'!J28+'WC 8'!J28+'WC 9'!J28+'WC 10'!J28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98" t="s">
        <v>50</v>
      </c>
      <c r="E26" s="98" t="s">
        <v>49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99" t="s">
        <v>28</v>
      </c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17"/>
      <c r="B28" s="18"/>
      <c r="C28" s="18"/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IF($K$16=0,"",(D28*B20/$K$16)+(D28*B20*J28/$K$16))</f>
      </c>
      <c r="P28" s="27">
        <f aca="true" t="shared" si="0" ref="P28:P82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IF($K$16=0,"",(D28*B20/$L$16)+(D28*B20*J28/$L$16))</f>
      </c>
      <c r="S28" s="30">
        <f aca="true" t="shared" si="1" ref="S28:S82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/>
      <c r="B29" s="90"/>
      <c r="C29" s="90"/>
      <c r="D29" s="91"/>
      <c r="E29" s="64">
        <f>D29*1.2</f>
        <v>0</v>
      </c>
      <c r="F29" s="20"/>
      <c r="G29" s="54"/>
      <c r="H29" s="74"/>
      <c r="I29" s="74"/>
      <c r="J29" s="22"/>
      <c r="K29" s="92"/>
      <c r="L29" s="93"/>
      <c r="M29" s="24">
        <f aca="true" t="shared" si="2" ref="M29:M82">IF(K29=0,0,K29/L29)</f>
        <v>0</v>
      </c>
      <c r="N29" s="25">
        <f>IF(G29=0,0,IF(W29=1,O29/(3600/G29/60)/F29,IF(W29=2,O29/(3600/H29/60)/F29,O29/(3600/I29/60)/F29)))</f>
        <v>0</v>
      </c>
      <c r="O29" s="26">
        <f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>IF($K$16=0,"",(D29*$B$20/$L$16)+(D29*$B$20*J29/$L$16))</f>
      </c>
      <c r="S29" s="30">
        <f t="shared" si="1"/>
      </c>
      <c r="T29" s="66">
        <f aca="true" t="shared" si="3" ref="T29:V82">IF(ISBLANK(G29)=TRUE,0,1)</f>
        <v>0</v>
      </c>
      <c r="U29" s="66">
        <f t="shared" si="3"/>
        <v>0</v>
      </c>
      <c r="V29" s="66">
        <f t="shared" si="3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4" ref="E30:E82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 aca="true" t="shared" si="5" ref="N30:N82">IF(G30=0,0,IF(W30=1,O30/(3600/G30/60)/F30,IF(W30=2,O30/(3600/H30/60)/F30,O30/(3600/I30/60)/F30)))</f>
        <v>0</v>
      </c>
      <c r="O30" s="26">
        <f aca="true" t="shared" si="6" ref="O30:O82">IF($K$16=0,"",(D30*$B$20/$K$16)+(D30*$B$20*J30/$K$16))</f>
      </c>
      <c r="P30" s="27">
        <f t="shared" si="0"/>
      </c>
      <c r="Q30" s="28">
        <f aca="true" t="shared" si="7" ref="Q30:Q82">IF(G30=0,0,IF(W30=1,R30/(3600/G30/60)/F30,IF(W30=2,R30/(3600/H30/60)/F30,R30/(3600/I30/60)/F30)))</f>
        <v>0</v>
      </c>
      <c r="R30" s="29">
        <f aca="true" t="shared" si="8" ref="R30:R82">IF($K$16=0,"",(D30*$B$20/$L$16)+(D30*$B$20*J30/$L$16))</f>
      </c>
      <c r="S30" s="30">
        <f t="shared" si="1"/>
      </c>
      <c r="T30" s="66">
        <f t="shared" si="3"/>
        <v>0</v>
      </c>
      <c r="U30" s="66">
        <f t="shared" si="3"/>
        <v>0</v>
      </c>
      <c r="V30" s="66">
        <f t="shared" si="3"/>
        <v>0</v>
      </c>
      <c r="W30" s="1">
        <f aca="true" t="shared" si="9" ref="W30:W82">SUM(T30:V30)</f>
        <v>0</v>
      </c>
    </row>
    <row r="31" spans="1:23" ht="12.75">
      <c r="A31" s="17"/>
      <c r="B31" s="18"/>
      <c r="C31" s="18"/>
      <c r="D31" s="19"/>
      <c r="E31" s="64">
        <f t="shared" si="4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 t="shared" si="5"/>
        <v>0</v>
      </c>
      <c r="O31" s="26">
        <f t="shared" si="6"/>
      </c>
      <c r="P31" s="27">
        <f t="shared" si="0"/>
      </c>
      <c r="Q31" s="28">
        <f t="shared" si="7"/>
        <v>0</v>
      </c>
      <c r="R31" s="29">
        <f t="shared" si="8"/>
      </c>
      <c r="S31" s="30">
        <f t="shared" si="1"/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1">
        <f t="shared" si="9"/>
        <v>0</v>
      </c>
    </row>
    <row r="32" spans="1:23" ht="12.75">
      <c r="A32" s="17"/>
      <c r="B32" s="18"/>
      <c r="C32" s="18"/>
      <c r="D32" s="19"/>
      <c r="E32" s="64">
        <f t="shared" si="4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t="shared" si="5"/>
        <v>0</v>
      </c>
      <c r="O32" s="26">
        <f t="shared" si="6"/>
      </c>
      <c r="P32" s="27">
        <f t="shared" si="0"/>
      </c>
      <c r="Q32" s="28">
        <f t="shared" si="7"/>
        <v>0</v>
      </c>
      <c r="R32" s="29">
        <f t="shared" si="8"/>
      </c>
      <c r="S32" s="30">
        <f t="shared" si="1"/>
      </c>
      <c r="T32" s="66">
        <f t="shared" si="3"/>
        <v>0</v>
      </c>
      <c r="U32" s="66">
        <f t="shared" si="3"/>
        <v>0</v>
      </c>
      <c r="V32" s="66">
        <f t="shared" si="3"/>
        <v>0</v>
      </c>
      <c r="W32" s="1">
        <f t="shared" si="9"/>
        <v>0</v>
      </c>
    </row>
    <row r="33" spans="1:23" ht="12.75">
      <c r="A33" s="17"/>
      <c r="B33" s="18"/>
      <c r="C33" s="18"/>
      <c r="D33" s="19"/>
      <c r="E33" s="64">
        <f t="shared" si="4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5"/>
        <v>0</v>
      </c>
      <c r="O33" s="26">
        <f t="shared" si="6"/>
      </c>
      <c r="P33" s="27">
        <f t="shared" si="0"/>
      </c>
      <c r="Q33" s="28">
        <f t="shared" si="7"/>
        <v>0</v>
      </c>
      <c r="R33" s="29">
        <f t="shared" si="8"/>
      </c>
      <c r="S33" s="30">
        <f t="shared" si="1"/>
      </c>
      <c r="T33" s="66">
        <f t="shared" si="3"/>
        <v>0</v>
      </c>
      <c r="U33" s="66">
        <f t="shared" si="3"/>
        <v>0</v>
      </c>
      <c r="V33" s="66">
        <f t="shared" si="3"/>
        <v>0</v>
      </c>
      <c r="W33" s="1">
        <f t="shared" si="9"/>
        <v>0</v>
      </c>
    </row>
    <row r="34" spans="1:23" ht="12.75">
      <c r="A34" s="17"/>
      <c r="B34" s="18"/>
      <c r="C34" s="18"/>
      <c r="D34" s="19"/>
      <c r="E34" s="64">
        <f t="shared" si="4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5"/>
        <v>0</v>
      </c>
      <c r="O34" s="26">
        <f t="shared" si="6"/>
      </c>
      <c r="P34" s="27">
        <f t="shared" si="0"/>
      </c>
      <c r="Q34" s="28">
        <f t="shared" si="7"/>
        <v>0</v>
      </c>
      <c r="R34" s="29">
        <f t="shared" si="8"/>
      </c>
      <c r="S34" s="30">
        <f t="shared" si="1"/>
      </c>
      <c r="T34" s="66">
        <f t="shared" si="3"/>
        <v>0</v>
      </c>
      <c r="U34" s="66">
        <f t="shared" si="3"/>
        <v>0</v>
      </c>
      <c r="V34" s="66">
        <f t="shared" si="3"/>
        <v>0</v>
      </c>
      <c r="W34" s="1">
        <f t="shared" si="9"/>
        <v>0</v>
      </c>
    </row>
    <row r="35" spans="1:23" ht="12.75">
      <c r="A35" s="17"/>
      <c r="B35" s="18"/>
      <c r="C35" s="18"/>
      <c r="D35" s="19"/>
      <c r="E35" s="64">
        <f t="shared" si="4"/>
        <v>0</v>
      </c>
      <c r="F35" s="31"/>
      <c r="G35" s="54"/>
      <c r="H35" s="74"/>
      <c r="I35" s="74"/>
      <c r="J35" s="22"/>
      <c r="K35" s="4"/>
      <c r="L35" s="23"/>
      <c r="M35" s="24">
        <f t="shared" si="2"/>
        <v>0</v>
      </c>
      <c r="N35" s="25">
        <f t="shared" si="5"/>
        <v>0</v>
      </c>
      <c r="O35" s="26">
        <f t="shared" si="6"/>
      </c>
      <c r="P35" s="27">
        <f t="shared" si="0"/>
      </c>
      <c r="Q35" s="28">
        <f t="shared" si="7"/>
        <v>0</v>
      </c>
      <c r="R35" s="29">
        <f t="shared" si="8"/>
      </c>
      <c r="S35" s="30">
        <f t="shared" si="1"/>
      </c>
      <c r="T35" s="66">
        <f t="shared" si="3"/>
        <v>0</v>
      </c>
      <c r="U35" s="66">
        <f t="shared" si="3"/>
        <v>0</v>
      </c>
      <c r="V35" s="66">
        <f t="shared" si="3"/>
        <v>0</v>
      </c>
      <c r="W35" s="1">
        <f t="shared" si="9"/>
        <v>0</v>
      </c>
    </row>
    <row r="36" spans="1:23" ht="12.75">
      <c r="A36" s="17"/>
      <c r="B36" s="18"/>
      <c r="C36" s="18"/>
      <c r="D36" s="19"/>
      <c r="E36" s="64">
        <f t="shared" si="4"/>
        <v>0</v>
      </c>
      <c r="F36" s="31"/>
      <c r="G36" s="54"/>
      <c r="H36" s="74"/>
      <c r="I36" s="74"/>
      <c r="J36" s="22"/>
      <c r="K36" s="4"/>
      <c r="L36" s="23"/>
      <c r="M36" s="24">
        <f t="shared" si="2"/>
        <v>0</v>
      </c>
      <c r="N36" s="25">
        <f t="shared" si="5"/>
        <v>0</v>
      </c>
      <c r="O36" s="26">
        <f t="shared" si="6"/>
      </c>
      <c r="P36" s="27">
        <f t="shared" si="0"/>
      </c>
      <c r="Q36" s="28">
        <f t="shared" si="7"/>
        <v>0</v>
      </c>
      <c r="R36" s="29">
        <f t="shared" si="8"/>
      </c>
      <c r="S36" s="30">
        <f t="shared" si="1"/>
      </c>
      <c r="T36" s="66">
        <f t="shared" si="3"/>
        <v>0</v>
      </c>
      <c r="U36" s="66">
        <f t="shared" si="3"/>
        <v>0</v>
      </c>
      <c r="V36" s="66">
        <f t="shared" si="3"/>
        <v>0</v>
      </c>
      <c r="W36" s="1">
        <f t="shared" si="9"/>
        <v>0</v>
      </c>
    </row>
    <row r="37" spans="1:23" ht="12.75">
      <c r="A37" s="17"/>
      <c r="B37" s="18"/>
      <c r="C37" s="18"/>
      <c r="D37" s="19"/>
      <c r="E37" s="64">
        <f t="shared" si="4"/>
        <v>0</v>
      </c>
      <c r="F37" s="31"/>
      <c r="G37" s="54"/>
      <c r="H37" s="74"/>
      <c r="I37" s="74"/>
      <c r="J37" s="22"/>
      <c r="K37" s="4"/>
      <c r="L37" s="23"/>
      <c r="M37" s="24">
        <f t="shared" si="2"/>
        <v>0</v>
      </c>
      <c r="N37" s="25">
        <f t="shared" si="5"/>
        <v>0</v>
      </c>
      <c r="O37" s="26">
        <f t="shared" si="6"/>
      </c>
      <c r="P37" s="27">
        <f t="shared" si="0"/>
      </c>
      <c r="Q37" s="28">
        <f t="shared" si="7"/>
        <v>0</v>
      </c>
      <c r="R37" s="29">
        <f t="shared" si="8"/>
      </c>
      <c r="S37" s="30">
        <f t="shared" si="1"/>
      </c>
      <c r="T37" s="66">
        <f t="shared" si="3"/>
        <v>0</v>
      </c>
      <c r="U37" s="66">
        <f t="shared" si="3"/>
        <v>0</v>
      </c>
      <c r="V37" s="66">
        <f t="shared" si="3"/>
        <v>0</v>
      </c>
      <c r="W37" s="1">
        <f t="shared" si="9"/>
        <v>0</v>
      </c>
    </row>
    <row r="38" spans="1:23" ht="12.75">
      <c r="A38" s="17"/>
      <c r="B38" s="18"/>
      <c r="C38" s="18"/>
      <c r="D38" s="19"/>
      <c r="E38" s="64">
        <f t="shared" si="4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5"/>
        <v>0</v>
      </c>
      <c r="O38" s="26">
        <f t="shared" si="6"/>
      </c>
      <c r="P38" s="27">
        <f t="shared" si="0"/>
      </c>
      <c r="Q38" s="28">
        <f t="shared" si="7"/>
        <v>0</v>
      </c>
      <c r="R38" s="29">
        <f t="shared" si="8"/>
      </c>
      <c r="S38" s="30">
        <f t="shared" si="1"/>
      </c>
      <c r="T38" s="66">
        <f t="shared" si="3"/>
        <v>0</v>
      </c>
      <c r="U38" s="66">
        <f t="shared" si="3"/>
        <v>0</v>
      </c>
      <c r="V38" s="66">
        <f t="shared" si="3"/>
        <v>0</v>
      </c>
      <c r="W38" s="1">
        <f t="shared" si="9"/>
        <v>0</v>
      </c>
    </row>
    <row r="39" spans="1:23" ht="12.75">
      <c r="A39" s="17"/>
      <c r="B39" s="18"/>
      <c r="C39" s="18"/>
      <c r="D39" s="19"/>
      <c r="E39" s="64">
        <f t="shared" si="4"/>
        <v>0</v>
      </c>
      <c r="F39" s="31"/>
      <c r="G39" s="54"/>
      <c r="H39" s="74"/>
      <c r="I39" s="74"/>
      <c r="J39" s="22"/>
      <c r="K39" s="4"/>
      <c r="L39" s="23"/>
      <c r="M39" s="24">
        <f t="shared" si="2"/>
        <v>0</v>
      </c>
      <c r="N39" s="25">
        <f t="shared" si="5"/>
        <v>0</v>
      </c>
      <c r="O39" s="26">
        <f t="shared" si="6"/>
      </c>
      <c r="P39" s="27">
        <f t="shared" si="0"/>
      </c>
      <c r="Q39" s="28">
        <f t="shared" si="7"/>
        <v>0</v>
      </c>
      <c r="R39" s="29">
        <f t="shared" si="8"/>
      </c>
      <c r="S39" s="30">
        <f t="shared" si="1"/>
      </c>
      <c r="T39" s="66">
        <f t="shared" si="3"/>
        <v>0</v>
      </c>
      <c r="U39" s="66">
        <f t="shared" si="3"/>
        <v>0</v>
      </c>
      <c r="V39" s="66">
        <f t="shared" si="3"/>
        <v>0</v>
      </c>
      <c r="W39" s="1">
        <f t="shared" si="9"/>
        <v>0</v>
      </c>
    </row>
    <row r="40" spans="1:23" ht="12.75">
      <c r="A40" s="17"/>
      <c r="B40" s="18"/>
      <c r="C40" s="18"/>
      <c r="D40" s="19"/>
      <c r="E40" s="64">
        <f t="shared" si="4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5"/>
        <v>0</v>
      </c>
      <c r="O40" s="26">
        <f t="shared" si="6"/>
      </c>
      <c r="P40" s="27">
        <f t="shared" si="0"/>
      </c>
      <c r="Q40" s="28">
        <f t="shared" si="7"/>
        <v>0</v>
      </c>
      <c r="R40" s="29">
        <f t="shared" si="8"/>
      </c>
      <c r="S40" s="30">
        <f t="shared" si="1"/>
      </c>
      <c r="T40" s="66">
        <f t="shared" si="3"/>
        <v>0</v>
      </c>
      <c r="U40" s="66">
        <f t="shared" si="3"/>
        <v>0</v>
      </c>
      <c r="V40" s="66">
        <f t="shared" si="3"/>
        <v>0</v>
      </c>
      <c r="W40" s="1">
        <f t="shared" si="9"/>
        <v>0</v>
      </c>
    </row>
    <row r="41" spans="1:23" ht="12.75">
      <c r="A41" s="17"/>
      <c r="B41" s="18"/>
      <c r="C41" s="18"/>
      <c r="D41" s="19"/>
      <c r="E41" s="64">
        <f t="shared" si="4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5"/>
        <v>0</v>
      </c>
      <c r="O41" s="26">
        <f t="shared" si="6"/>
      </c>
      <c r="P41" s="27">
        <f t="shared" si="0"/>
      </c>
      <c r="Q41" s="28">
        <f t="shared" si="7"/>
        <v>0</v>
      </c>
      <c r="R41" s="29">
        <f t="shared" si="8"/>
      </c>
      <c r="S41" s="30">
        <f t="shared" si="1"/>
      </c>
      <c r="T41" s="66">
        <f t="shared" si="3"/>
        <v>0</v>
      </c>
      <c r="U41" s="66">
        <f t="shared" si="3"/>
        <v>0</v>
      </c>
      <c r="V41" s="66">
        <f t="shared" si="3"/>
        <v>0</v>
      </c>
      <c r="W41" s="1">
        <f t="shared" si="9"/>
        <v>0</v>
      </c>
    </row>
    <row r="42" spans="1:23" ht="12.75">
      <c r="A42" s="17"/>
      <c r="B42" s="18"/>
      <c r="C42" s="18"/>
      <c r="D42" s="19"/>
      <c r="E42" s="64">
        <f t="shared" si="4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5"/>
        <v>0</v>
      </c>
      <c r="O42" s="26">
        <f t="shared" si="6"/>
      </c>
      <c r="P42" s="27">
        <f t="shared" si="0"/>
      </c>
      <c r="Q42" s="28">
        <f t="shared" si="7"/>
        <v>0</v>
      </c>
      <c r="R42" s="29">
        <f t="shared" si="8"/>
      </c>
      <c r="S42" s="30">
        <f t="shared" si="1"/>
      </c>
      <c r="T42" s="66">
        <f t="shared" si="3"/>
        <v>0</v>
      </c>
      <c r="U42" s="66">
        <f t="shared" si="3"/>
        <v>0</v>
      </c>
      <c r="V42" s="66">
        <f t="shared" si="3"/>
        <v>0</v>
      </c>
      <c r="W42" s="1">
        <f t="shared" si="9"/>
        <v>0</v>
      </c>
    </row>
    <row r="43" spans="1:23" ht="12.75">
      <c r="A43" s="17"/>
      <c r="B43" s="18"/>
      <c r="C43" s="18"/>
      <c r="D43" s="19"/>
      <c r="E43" s="64">
        <f t="shared" si="4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5"/>
        <v>0</v>
      </c>
      <c r="O43" s="26">
        <f t="shared" si="6"/>
      </c>
      <c r="P43" s="27">
        <f t="shared" si="0"/>
      </c>
      <c r="Q43" s="28">
        <f t="shared" si="7"/>
        <v>0</v>
      </c>
      <c r="R43" s="29">
        <f t="shared" si="8"/>
      </c>
      <c r="S43" s="30">
        <f t="shared" si="1"/>
      </c>
      <c r="T43" s="66">
        <f t="shared" si="3"/>
        <v>0</v>
      </c>
      <c r="U43" s="66">
        <f t="shared" si="3"/>
        <v>0</v>
      </c>
      <c r="V43" s="66">
        <f t="shared" si="3"/>
        <v>0</v>
      </c>
      <c r="W43" s="1">
        <f t="shared" si="9"/>
        <v>0</v>
      </c>
    </row>
    <row r="44" spans="1:23" ht="12.75">
      <c r="A44" s="17"/>
      <c r="B44" s="18"/>
      <c r="C44" s="18"/>
      <c r="D44" s="19"/>
      <c r="E44" s="64">
        <f t="shared" si="4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5"/>
        <v>0</v>
      </c>
      <c r="O44" s="26">
        <f t="shared" si="6"/>
      </c>
      <c r="P44" s="27">
        <f t="shared" si="0"/>
      </c>
      <c r="Q44" s="28">
        <f t="shared" si="7"/>
        <v>0</v>
      </c>
      <c r="R44" s="29">
        <f t="shared" si="8"/>
      </c>
      <c r="S44" s="30">
        <f t="shared" si="1"/>
      </c>
      <c r="T44" s="66">
        <f t="shared" si="3"/>
        <v>0</v>
      </c>
      <c r="U44" s="66">
        <f t="shared" si="3"/>
        <v>0</v>
      </c>
      <c r="V44" s="66">
        <f t="shared" si="3"/>
        <v>0</v>
      </c>
      <c r="W44" s="1">
        <f t="shared" si="9"/>
        <v>0</v>
      </c>
    </row>
    <row r="45" spans="1:23" ht="12.75">
      <c r="A45" s="17"/>
      <c r="B45" s="18"/>
      <c r="C45" s="18"/>
      <c r="D45" s="19"/>
      <c r="E45" s="64">
        <f t="shared" si="4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5"/>
        <v>0</v>
      </c>
      <c r="O45" s="26">
        <f t="shared" si="6"/>
      </c>
      <c r="P45" s="27">
        <f t="shared" si="0"/>
      </c>
      <c r="Q45" s="28">
        <f t="shared" si="7"/>
        <v>0</v>
      </c>
      <c r="R45" s="29">
        <f t="shared" si="8"/>
      </c>
      <c r="S45" s="30">
        <f t="shared" si="1"/>
      </c>
      <c r="T45" s="66">
        <f t="shared" si="3"/>
        <v>0</v>
      </c>
      <c r="U45" s="66">
        <f t="shared" si="3"/>
        <v>0</v>
      </c>
      <c r="V45" s="66">
        <f t="shared" si="3"/>
        <v>0</v>
      </c>
      <c r="W45" s="1">
        <f t="shared" si="9"/>
        <v>0</v>
      </c>
    </row>
    <row r="46" spans="1:23" ht="12.75">
      <c r="A46" s="17"/>
      <c r="B46" s="18"/>
      <c r="C46" s="18"/>
      <c r="D46" s="19"/>
      <c r="E46" s="64">
        <f t="shared" si="4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5"/>
        <v>0</v>
      </c>
      <c r="O46" s="26">
        <f t="shared" si="6"/>
      </c>
      <c r="P46" s="27">
        <f t="shared" si="0"/>
      </c>
      <c r="Q46" s="28">
        <f t="shared" si="7"/>
        <v>0</v>
      </c>
      <c r="R46" s="29">
        <f t="shared" si="8"/>
      </c>
      <c r="S46" s="30">
        <f t="shared" si="1"/>
      </c>
      <c r="T46" s="66">
        <f t="shared" si="3"/>
        <v>0</v>
      </c>
      <c r="U46" s="66">
        <f t="shared" si="3"/>
        <v>0</v>
      </c>
      <c r="V46" s="66">
        <f t="shared" si="3"/>
        <v>0</v>
      </c>
      <c r="W46" s="1">
        <f t="shared" si="9"/>
        <v>0</v>
      </c>
    </row>
    <row r="47" spans="1:23" ht="12.75">
      <c r="A47" s="17"/>
      <c r="B47" s="18"/>
      <c r="C47" s="18"/>
      <c r="D47" s="19"/>
      <c r="E47" s="64">
        <f t="shared" si="4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5"/>
        <v>0</v>
      </c>
      <c r="O47" s="26">
        <f t="shared" si="6"/>
      </c>
      <c r="P47" s="27">
        <f t="shared" si="0"/>
      </c>
      <c r="Q47" s="28">
        <f t="shared" si="7"/>
        <v>0</v>
      </c>
      <c r="R47" s="29">
        <f t="shared" si="8"/>
      </c>
      <c r="S47" s="30">
        <f t="shared" si="1"/>
      </c>
      <c r="T47" s="66">
        <f t="shared" si="3"/>
        <v>0</v>
      </c>
      <c r="U47" s="66">
        <f t="shared" si="3"/>
        <v>0</v>
      </c>
      <c r="V47" s="66">
        <f t="shared" si="3"/>
        <v>0</v>
      </c>
      <c r="W47" s="1">
        <f t="shared" si="9"/>
        <v>0</v>
      </c>
    </row>
    <row r="48" spans="1:23" ht="12.75">
      <c r="A48" s="17"/>
      <c r="B48" s="18"/>
      <c r="C48" s="18"/>
      <c r="D48" s="19"/>
      <c r="E48" s="64">
        <f t="shared" si="4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5"/>
        <v>0</v>
      </c>
      <c r="O48" s="26">
        <f t="shared" si="6"/>
      </c>
      <c r="P48" s="27">
        <f t="shared" si="0"/>
      </c>
      <c r="Q48" s="28">
        <f t="shared" si="7"/>
        <v>0</v>
      </c>
      <c r="R48" s="29">
        <f t="shared" si="8"/>
      </c>
      <c r="S48" s="30">
        <f t="shared" si="1"/>
      </c>
      <c r="T48" s="66">
        <f t="shared" si="3"/>
        <v>0</v>
      </c>
      <c r="U48" s="66">
        <f t="shared" si="3"/>
        <v>0</v>
      </c>
      <c r="V48" s="66">
        <f t="shared" si="3"/>
        <v>0</v>
      </c>
      <c r="W48" s="1">
        <f t="shared" si="9"/>
        <v>0</v>
      </c>
    </row>
    <row r="49" spans="1:23" ht="12.75">
      <c r="A49" s="17"/>
      <c r="B49" s="18"/>
      <c r="C49" s="18"/>
      <c r="D49" s="19"/>
      <c r="E49" s="64">
        <f t="shared" si="4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5"/>
        <v>0</v>
      </c>
      <c r="O49" s="26">
        <f t="shared" si="6"/>
      </c>
      <c r="P49" s="27">
        <f t="shared" si="0"/>
      </c>
      <c r="Q49" s="28">
        <f t="shared" si="7"/>
        <v>0</v>
      </c>
      <c r="R49" s="29">
        <f t="shared" si="8"/>
      </c>
      <c r="S49" s="30">
        <f t="shared" si="1"/>
      </c>
      <c r="T49" s="66">
        <f t="shared" si="3"/>
        <v>0</v>
      </c>
      <c r="U49" s="66">
        <f t="shared" si="3"/>
        <v>0</v>
      </c>
      <c r="V49" s="66">
        <f t="shared" si="3"/>
        <v>0</v>
      </c>
      <c r="W49" s="1">
        <f t="shared" si="9"/>
        <v>0</v>
      </c>
    </row>
    <row r="50" spans="1:23" ht="12.75">
      <c r="A50" s="17"/>
      <c r="B50" s="18"/>
      <c r="C50" s="18"/>
      <c r="D50" s="19"/>
      <c r="E50" s="64">
        <f t="shared" si="4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5"/>
        <v>0</v>
      </c>
      <c r="O50" s="26">
        <f t="shared" si="6"/>
      </c>
      <c r="P50" s="27">
        <f t="shared" si="0"/>
      </c>
      <c r="Q50" s="28">
        <f t="shared" si="7"/>
        <v>0</v>
      </c>
      <c r="R50" s="29">
        <f t="shared" si="8"/>
      </c>
      <c r="S50" s="30">
        <f t="shared" si="1"/>
      </c>
      <c r="T50" s="66">
        <f t="shared" si="3"/>
        <v>0</v>
      </c>
      <c r="U50" s="66">
        <f t="shared" si="3"/>
        <v>0</v>
      </c>
      <c r="V50" s="66">
        <f t="shared" si="3"/>
        <v>0</v>
      </c>
      <c r="W50" s="1">
        <f t="shared" si="9"/>
        <v>0</v>
      </c>
    </row>
    <row r="51" spans="1:23" ht="12.75">
      <c r="A51" s="17"/>
      <c r="B51" s="18"/>
      <c r="C51" s="18"/>
      <c r="D51" s="19"/>
      <c r="E51" s="64">
        <f t="shared" si="4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5"/>
        <v>0</v>
      </c>
      <c r="O51" s="26">
        <f t="shared" si="6"/>
      </c>
      <c r="P51" s="27">
        <f t="shared" si="0"/>
      </c>
      <c r="Q51" s="28">
        <f t="shared" si="7"/>
        <v>0</v>
      </c>
      <c r="R51" s="29">
        <f t="shared" si="8"/>
      </c>
      <c r="S51" s="30">
        <f t="shared" si="1"/>
      </c>
      <c r="T51" s="66">
        <f t="shared" si="3"/>
        <v>0</v>
      </c>
      <c r="U51" s="66">
        <f t="shared" si="3"/>
        <v>0</v>
      </c>
      <c r="V51" s="66">
        <f t="shared" si="3"/>
        <v>0</v>
      </c>
      <c r="W51" s="1">
        <f t="shared" si="9"/>
        <v>0</v>
      </c>
    </row>
    <row r="52" spans="1:23" ht="12.75">
      <c r="A52" s="17"/>
      <c r="B52" s="18"/>
      <c r="C52" s="18"/>
      <c r="D52" s="19"/>
      <c r="E52" s="64">
        <f t="shared" si="4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5"/>
        <v>0</v>
      </c>
      <c r="O52" s="26">
        <f t="shared" si="6"/>
      </c>
      <c r="P52" s="27">
        <f t="shared" si="0"/>
      </c>
      <c r="Q52" s="28">
        <f t="shared" si="7"/>
        <v>0</v>
      </c>
      <c r="R52" s="29">
        <f t="shared" si="8"/>
      </c>
      <c r="S52" s="30">
        <f t="shared" si="1"/>
      </c>
      <c r="T52" s="66">
        <f t="shared" si="3"/>
        <v>0</v>
      </c>
      <c r="U52" s="66">
        <f t="shared" si="3"/>
        <v>0</v>
      </c>
      <c r="V52" s="66">
        <f t="shared" si="3"/>
        <v>0</v>
      </c>
      <c r="W52" s="1">
        <f t="shared" si="9"/>
        <v>0</v>
      </c>
    </row>
    <row r="53" spans="1:23" ht="12.75">
      <c r="A53" s="17"/>
      <c r="B53" s="18"/>
      <c r="C53" s="18"/>
      <c r="D53" s="19"/>
      <c r="E53" s="64">
        <f t="shared" si="4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5"/>
        <v>0</v>
      </c>
      <c r="O53" s="26">
        <f t="shared" si="6"/>
      </c>
      <c r="P53" s="27">
        <f t="shared" si="0"/>
      </c>
      <c r="Q53" s="28">
        <f t="shared" si="7"/>
        <v>0</v>
      </c>
      <c r="R53" s="29">
        <f t="shared" si="8"/>
      </c>
      <c r="S53" s="30">
        <f t="shared" si="1"/>
      </c>
      <c r="T53" s="66">
        <f t="shared" si="3"/>
        <v>0</v>
      </c>
      <c r="U53" s="66">
        <f t="shared" si="3"/>
        <v>0</v>
      </c>
      <c r="V53" s="66">
        <f t="shared" si="3"/>
        <v>0</v>
      </c>
      <c r="W53" s="1">
        <f t="shared" si="9"/>
        <v>0</v>
      </c>
    </row>
    <row r="54" spans="1:23" ht="12.75">
      <c r="A54" s="17"/>
      <c r="B54" s="18"/>
      <c r="C54" s="18"/>
      <c r="D54" s="19"/>
      <c r="E54" s="64">
        <f t="shared" si="4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5"/>
        <v>0</v>
      </c>
      <c r="O54" s="26">
        <f t="shared" si="6"/>
      </c>
      <c r="P54" s="27">
        <f t="shared" si="0"/>
      </c>
      <c r="Q54" s="28">
        <f t="shared" si="7"/>
        <v>0</v>
      </c>
      <c r="R54" s="29">
        <f t="shared" si="8"/>
      </c>
      <c r="S54" s="30">
        <f t="shared" si="1"/>
      </c>
      <c r="T54" s="66">
        <f t="shared" si="3"/>
        <v>0</v>
      </c>
      <c r="U54" s="66">
        <f t="shared" si="3"/>
        <v>0</v>
      </c>
      <c r="V54" s="66">
        <f t="shared" si="3"/>
        <v>0</v>
      </c>
      <c r="W54" s="1">
        <f t="shared" si="9"/>
        <v>0</v>
      </c>
    </row>
    <row r="55" spans="1:23" ht="12.75">
      <c r="A55" s="17"/>
      <c r="B55" s="18"/>
      <c r="C55" s="18"/>
      <c r="D55" s="19"/>
      <c r="E55" s="64">
        <f t="shared" si="4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5"/>
        <v>0</v>
      </c>
      <c r="O55" s="26">
        <f t="shared" si="6"/>
      </c>
      <c r="P55" s="27">
        <f t="shared" si="0"/>
      </c>
      <c r="Q55" s="28">
        <f t="shared" si="7"/>
        <v>0</v>
      </c>
      <c r="R55" s="29">
        <f t="shared" si="8"/>
      </c>
      <c r="S55" s="30">
        <f t="shared" si="1"/>
      </c>
      <c r="T55" s="66">
        <f t="shared" si="3"/>
        <v>0</v>
      </c>
      <c r="U55" s="66">
        <f t="shared" si="3"/>
        <v>0</v>
      </c>
      <c r="V55" s="66">
        <f t="shared" si="3"/>
        <v>0</v>
      </c>
      <c r="W55" s="1">
        <f t="shared" si="9"/>
        <v>0</v>
      </c>
    </row>
    <row r="56" spans="1:23" ht="12.75">
      <c r="A56" s="17"/>
      <c r="B56" s="18"/>
      <c r="C56" s="18"/>
      <c r="D56" s="19"/>
      <c r="E56" s="64">
        <f t="shared" si="4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5"/>
        <v>0</v>
      </c>
      <c r="O56" s="26">
        <f t="shared" si="6"/>
      </c>
      <c r="P56" s="27">
        <f t="shared" si="0"/>
      </c>
      <c r="Q56" s="28">
        <f t="shared" si="7"/>
        <v>0</v>
      </c>
      <c r="R56" s="29">
        <f t="shared" si="8"/>
      </c>
      <c r="S56" s="30">
        <f t="shared" si="1"/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1">
        <f t="shared" si="9"/>
        <v>0</v>
      </c>
    </row>
    <row r="57" spans="1:23" ht="12.75">
      <c r="A57" s="17"/>
      <c r="B57" s="18"/>
      <c r="C57" s="18"/>
      <c r="D57" s="19"/>
      <c r="E57" s="64">
        <f t="shared" si="4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5"/>
        <v>0</v>
      </c>
      <c r="O57" s="26">
        <f t="shared" si="6"/>
      </c>
      <c r="P57" s="27">
        <f t="shared" si="0"/>
      </c>
      <c r="Q57" s="28">
        <f t="shared" si="7"/>
        <v>0</v>
      </c>
      <c r="R57" s="29">
        <f t="shared" si="8"/>
      </c>
      <c r="S57" s="30">
        <f t="shared" si="1"/>
      </c>
      <c r="T57" s="66">
        <f t="shared" si="3"/>
        <v>0</v>
      </c>
      <c r="U57" s="66">
        <f t="shared" si="3"/>
        <v>0</v>
      </c>
      <c r="V57" s="66">
        <f t="shared" si="3"/>
        <v>0</v>
      </c>
      <c r="W57" s="1">
        <f t="shared" si="9"/>
        <v>0</v>
      </c>
    </row>
    <row r="58" spans="1:23" ht="12.75">
      <c r="A58" s="17"/>
      <c r="B58" s="18"/>
      <c r="C58" s="18"/>
      <c r="D58" s="19"/>
      <c r="E58" s="64">
        <f t="shared" si="4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5"/>
        <v>0</v>
      </c>
      <c r="O58" s="26">
        <f t="shared" si="6"/>
      </c>
      <c r="P58" s="27">
        <f t="shared" si="0"/>
      </c>
      <c r="Q58" s="28">
        <f t="shared" si="7"/>
        <v>0</v>
      </c>
      <c r="R58" s="29">
        <f t="shared" si="8"/>
      </c>
      <c r="S58" s="30">
        <f t="shared" si="1"/>
      </c>
      <c r="T58" s="66">
        <f t="shared" si="3"/>
        <v>0</v>
      </c>
      <c r="U58" s="66">
        <f t="shared" si="3"/>
        <v>0</v>
      </c>
      <c r="V58" s="66">
        <f t="shared" si="3"/>
        <v>0</v>
      </c>
      <c r="W58" s="1">
        <f t="shared" si="9"/>
        <v>0</v>
      </c>
    </row>
    <row r="59" spans="1:23" ht="12.75">
      <c r="A59" s="17"/>
      <c r="B59" s="18"/>
      <c r="C59" s="18"/>
      <c r="D59" s="19"/>
      <c r="E59" s="64">
        <f t="shared" si="4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5"/>
        <v>0</v>
      </c>
      <c r="O59" s="26">
        <f t="shared" si="6"/>
      </c>
      <c r="P59" s="27">
        <f t="shared" si="0"/>
      </c>
      <c r="Q59" s="28">
        <f t="shared" si="7"/>
        <v>0</v>
      </c>
      <c r="R59" s="29">
        <f t="shared" si="8"/>
      </c>
      <c r="S59" s="30">
        <f t="shared" si="1"/>
      </c>
      <c r="T59" s="66">
        <f t="shared" si="3"/>
        <v>0</v>
      </c>
      <c r="U59" s="66">
        <f t="shared" si="3"/>
        <v>0</v>
      </c>
      <c r="V59" s="66">
        <f t="shared" si="3"/>
        <v>0</v>
      </c>
      <c r="W59" s="1">
        <f t="shared" si="9"/>
        <v>0</v>
      </c>
    </row>
    <row r="60" spans="1:23" ht="12.75">
      <c r="A60" s="17"/>
      <c r="B60" s="18"/>
      <c r="C60" s="18"/>
      <c r="D60" s="19"/>
      <c r="E60" s="64">
        <f t="shared" si="4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5"/>
        <v>0</v>
      </c>
      <c r="O60" s="26">
        <f t="shared" si="6"/>
      </c>
      <c r="P60" s="27">
        <f t="shared" si="0"/>
      </c>
      <c r="Q60" s="28">
        <f t="shared" si="7"/>
        <v>0</v>
      </c>
      <c r="R60" s="29">
        <f t="shared" si="8"/>
      </c>
      <c r="S60" s="30">
        <f t="shared" si="1"/>
      </c>
      <c r="T60" s="66">
        <f t="shared" si="3"/>
        <v>0</v>
      </c>
      <c r="U60" s="66">
        <f t="shared" si="3"/>
        <v>0</v>
      </c>
      <c r="V60" s="66">
        <f t="shared" si="3"/>
        <v>0</v>
      </c>
      <c r="W60" s="1">
        <f t="shared" si="9"/>
        <v>0</v>
      </c>
    </row>
    <row r="61" spans="1:23" ht="12.75">
      <c r="A61" s="17"/>
      <c r="B61" s="18"/>
      <c r="C61" s="18"/>
      <c r="D61" s="19"/>
      <c r="E61" s="64">
        <f t="shared" si="4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5"/>
        <v>0</v>
      </c>
      <c r="O61" s="26">
        <f t="shared" si="6"/>
      </c>
      <c r="P61" s="27">
        <f t="shared" si="0"/>
      </c>
      <c r="Q61" s="28">
        <f t="shared" si="7"/>
        <v>0</v>
      </c>
      <c r="R61" s="29">
        <f t="shared" si="8"/>
      </c>
      <c r="S61" s="30">
        <f t="shared" si="1"/>
      </c>
      <c r="T61" s="66">
        <f t="shared" si="3"/>
        <v>0</v>
      </c>
      <c r="U61" s="66">
        <f t="shared" si="3"/>
        <v>0</v>
      </c>
      <c r="V61" s="66">
        <f t="shared" si="3"/>
        <v>0</v>
      </c>
      <c r="W61" s="1">
        <f t="shared" si="9"/>
        <v>0</v>
      </c>
    </row>
    <row r="62" spans="1:23" ht="12.75">
      <c r="A62" s="17"/>
      <c r="B62" s="18"/>
      <c r="C62" s="18"/>
      <c r="D62" s="19"/>
      <c r="E62" s="64">
        <f t="shared" si="4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5"/>
        <v>0</v>
      </c>
      <c r="O62" s="26">
        <f t="shared" si="6"/>
      </c>
      <c r="P62" s="27">
        <f t="shared" si="0"/>
      </c>
      <c r="Q62" s="28">
        <f t="shared" si="7"/>
        <v>0</v>
      </c>
      <c r="R62" s="29">
        <f t="shared" si="8"/>
      </c>
      <c r="S62" s="30">
        <f t="shared" si="1"/>
      </c>
      <c r="T62" s="66">
        <f t="shared" si="3"/>
        <v>0</v>
      </c>
      <c r="U62" s="66">
        <f t="shared" si="3"/>
        <v>0</v>
      </c>
      <c r="V62" s="66">
        <f t="shared" si="3"/>
        <v>0</v>
      </c>
      <c r="W62" s="1">
        <f t="shared" si="9"/>
        <v>0</v>
      </c>
    </row>
    <row r="63" spans="1:23" ht="12.75">
      <c r="A63" s="17"/>
      <c r="B63" s="18"/>
      <c r="C63" s="18"/>
      <c r="D63" s="19"/>
      <c r="E63" s="64">
        <f t="shared" si="4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5"/>
        <v>0</v>
      </c>
      <c r="O63" s="26">
        <f t="shared" si="6"/>
      </c>
      <c r="P63" s="27">
        <f t="shared" si="0"/>
      </c>
      <c r="Q63" s="28">
        <f t="shared" si="7"/>
        <v>0</v>
      </c>
      <c r="R63" s="29">
        <f t="shared" si="8"/>
      </c>
      <c r="S63" s="30">
        <f t="shared" si="1"/>
      </c>
      <c r="T63" s="66">
        <f t="shared" si="3"/>
        <v>0</v>
      </c>
      <c r="U63" s="66">
        <f t="shared" si="3"/>
        <v>0</v>
      </c>
      <c r="V63" s="66">
        <f t="shared" si="3"/>
        <v>0</v>
      </c>
      <c r="W63" s="1">
        <f t="shared" si="9"/>
        <v>0</v>
      </c>
    </row>
    <row r="64" spans="1:23" ht="12.75">
      <c r="A64" s="17"/>
      <c r="B64" s="18"/>
      <c r="C64" s="18"/>
      <c r="D64" s="19"/>
      <c r="E64" s="64">
        <f t="shared" si="4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5"/>
        <v>0</v>
      </c>
      <c r="O64" s="26">
        <f t="shared" si="6"/>
      </c>
      <c r="P64" s="27">
        <f t="shared" si="0"/>
      </c>
      <c r="Q64" s="28">
        <f t="shared" si="7"/>
        <v>0</v>
      </c>
      <c r="R64" s="29">
        <f t="shared" si="8"/>
      </c>
      <c r="S64" s="30">
        <f t="shared" si="1"/>
      </c>
      <c r="T64" s="66">
        <f t="shared" si="3"/>
        <v>0</v>
      </c>
      <c r="U64" s="66">
        <f t="shared" si="3"/>
        <v>0</v>
      </c>
      <c r="V64" s="66">
        <f t="shared" si="3"/>
        <v>0</v>
      </c>
      <c r="W64" s="1">
        <f t="shared" si="9"/>
        <v>0</v>
      </c>
    </row>
    <row r="65" spans="1:23" ht="12.75">
      <c r="A65" s="17"/>
      <c r="B65" s="18"/>
      <c r="C65" s="18"/>
      <c r="D65" s="19"/>
      <c r="E65" s="64">
        <f t="shared" si="4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5"/>
        <v>0</v>
      </c>
      <c r="O65" s="26">
        <f t="shared" si="6"/>
      </c>
      <c r="P65" s="27">
        <f t="shared" si="0"/>
      </c>
      <c r="Q65" s="28">
        <f t="shared" si="7"/>
        <v>0</v>
      </c>
      <c r="R65" s="29">
        <f t="shared" si="8"/>
      </c>
      <c r="S65" s="30">
        <f t="shared" si="1"/>
      </c>
      <c r="T65" s="66">
        <f t="shared" si="3"/>
        <v>0</v>
      </c>
      <c r="U65" s="66">
        <f t="shared" si="3"/>
        <v>0</v>
      </c>
      <c r="V65" s="66">
        <f t="shared" si="3"/>
        <v>0</v>
      </c>
      <c r="W65" s="1">
        <f t="shared" si="9"/>
        <v>0</v>
      </c>
    </row>
    <row r="66" spans="1:23" ht="12.75">
      <c r="A66" s="17"/>
      <c r="B66" s="18"/>
      <c r="C66" s="18"/>
      <c r="D66" s="19"/>
      <c r="E66" s="64">
        <f t="shared" si="4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5"/>
        <v>0</v>
      </c>
      <c r="O66" s="26">
        <f t="shared" si="6"/>
      </c>
      <c r="P66" s="27">
        <f t="shared" si="0"/>
      </c>
      <c r="Q66" s="28">
        <f t="shared" si="7"/>
        <v>0</v>
      </c>
      <c r="R66" s="29">
        <f t="shared" si="8"/>
      </c>
      <c r="S66" s="30">
        <f t="shared" si="1"/>
      </c>
      <c r="T66" s="66">
        <f t="shared" si="3"/>
        <v>0</v>
      </c>
      <c r="U66" s="66">
        <f t="shared" si="3"/>
        <v>0</v>
      </c>
      <c r="V66" s="66">
        <f t="shared" si="3"/>
        <v>0</v>
      </c>
      <c r="W66" s="1">
        <f t="shared" si="9"/>
        <v>0</v>
      </c>
    </row>
    <row r="67" spans="1:23" ht="12.75">
      <c r="A67" s="17"/>
      <c r="B67" s="18"/>
      <c r="C67" s="18"/>
      <c r="D67" s="19"/>
      <c r="E67" s="64">
        <f t="shared" si="4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5"/>
        <v>0</v>
      </c>
      <c r="O67" s="26">
        <f t="shared" si="6"/>
      </c>
      <c r="P67" s="27">
        <f t="shared" si="0"/>
      </c>
      <c r="Q67" s="28">
        <f t="shared" si="7"/>
        <v>0</v>
      </c>
      <c r="R67" s="29">
        <f t="shared" si="8"/>
      </c>
      <c r="S67" s="30">
        <f t="shared" si="1"/>
      </c>
      <c r="T67" s="66">
        <f t="shared" si="3"/>
        <v>0</v>
      </c>
      <c r="U67" s="66">
        <f t="shared" si="3"/>
        <v>0</v>
      </c>
      <c r="V67" s="66">
        <f t="shared" si="3"/>
        <v>0</v>
      </c>
      <c r="W67" s="1">
        <f t="shared" si="9"/>
        <v>0</v>
      </c>
    </row>
    <row r="68" spans="1:23" ht="12.75">
      <c r="A68" s="17"/>
      <c r="B68" s="18"/>
      <c r="C68" s="18"/>
      <c r="D68" s="19"/>
      <c r="E68" s="64">
        <f t="shared" si="4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5"/>
        <v>0</v>
      </c>
      <c r="O68" s="26">
        <f t="shared" si="6"/>
      </c>
      <c r="P68" s="27">
        <f t="shared" si="0"/>
      </c>
      <c r="Q68" s="28">
        <f t="shared" si="7"/>
        <v>0</v>
      </c>
      <c r="R68" s="29">
        <f t="shared" si="8"/>
      </c>
      <c r="S68" s="30">
        <f t="shared" si="1"/>
      </c>
      <c r="T68" s="66">
        <f t="shared" si="3"/>
        <v>0</v>
      </c>
      <c r="U68" s="66">
        <f t="shared" si="3"/>
        <v>0</v>
      </c>
      <c r="V68" s="66">
        <f t="shared" si="3"/>
        <v>0</v>
      </c>
      <c r="W68" s="1">
        <f t="shared" si="9"/>
        <v>0</v>
      </c>
    </row>
    <row r="69" spans="1:23" ht="12.75">
      <c r="A69" s="17"/>
      <c r="B69" s="18"/>
      <c r="C69" s="18"/>
      <c r="D69" s="19"/>
      <c r="E69" s="64">
        <f t="shared" si="4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5"/>
        <v>0</v>
      </c>
      <c r="O69" s="26">
        <f t="shared" si="6"/>
      </c>
      <c r="P69" s="27">
        <f t="shared" si="0"/>
      </c>
      <c r="Q69" s="28">
        <f t="shared" si="7"/>
        <v>0</v>
      </c>
      <c r="R69" s="29">
        <f t="shared" si="8"/>
      </c>
      <c r="S69" s="30">
        <f t="shared" si="1"/>
      </c>
      <c r="T69" s="66">
        <f t="shared" si="3"/>
        <v>0</v>
      </c>
      <c r="U69" s="66">
        <f t="shared" si="3"/>
        <v>0</v>
      </c>
      <c r="V69" s="66">
        <f t="shared" si="3"/>
        <v>0</v>
      </c>
      <c r="W69" s="1">
        <f t="shared" si="9"/>
        <v>0</v>
      </c>
    </row>
    <row r="70" spans="1:23" ht="12.75">
      <c r="A70" s="17"/>
      <c r="B70" s="18"/>
      <c r="C70" s="18"/>
      <c r="D70" s="19"/>
      <c r="E70" s="64">
        <f t="shared" si="4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5"/>
        <v>0</v>
      </c>
      <c r="O70" s="26">
        <f t="shared" si="6"/>
      </c>
      <c r="P70" s="27">
        <f t="shared" si="0"/>
      </c>
      <c r="Q70" s="28">
        <f t="shared" si="7"/>
        <v>0</v>
      </c>
      <c r="R70" s="29">
        <f t="shared" si="8"/>
      </c>
      <c r="S70" s="30">
        <f t="shared" si="1"/>
      </c>
      <c r="T70" s="66">
        <f t="shared" si="3"/>
        <v>0</v>
      </c>
      <c r="U70" s="66">
        <f t="shared" si="3"/>
        <v>0</v>
      </c>
      <c r="V70" s="66">
        <f t="shared" si="3"/>
        <v>0</v>
      </c>
      <c r="W70" s="1">
        <f t="shared" si="9"/>
        <v>0</v>
      </c>
    </row>
    <row r="71" spans="1:23" ht="12.75">
      <c r="A71" s="17"/>
      <c r="B71" s="18"/>
      <c r="C71" s="18"/>
      <c r="D71" s="19"/>
      <c r="E71" s="64">
        <f t="shared" si="4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5"/>
        <v>0</v>
      </c>
      <c r="O71" s="26">
        <f t="shared" si="6"/>
      </c>
      <c r="P71" s="27">
        <f t="shared" si="0"/>
      </c>
      <c r="Q71" s="28">
        <f t="shared" si="7"/>
        <v>0</v>
      </c>
      <c r="R71" s="29">
        <f t="shared" si="8"/>
      </c>
      <c r="S71" s="30">
        <f t="shared" si="1"/>
      </c>
      <c r="T71" s="66">
        <f t="shared" si="3"/>
        <v>0</v>
      </c>
      <c r="U71" s="66">
        <f t="shared" si="3"/>
        <v>0</v>
      </c>
      <c r="V71" s="66">
        <f t="shared" si="3"/>
        <v>0</v>
      </c>
      <c r="W71" s="1">
        <f t="shared" si="9"/>
        <v>0</v>
      </c>
    </row>
    <row r="72" spans="1:23" ht="12.75">
      <c r="A72" s="17"/>
      <c r="B72" s="18"/>
      <c r="C72" s="18"/>
      <c r="D72" s="19"/>
      <c r="E72" s="64">
        <f t="shared" si="4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5"/>
        <v>0</v>
      </c>
      <c r="O72" s="26">
        <f t="shared" si="6"/>
      </c>
      <c r="P72" s="27">
        <f t="shared" si="0"/>
      </c>
      <c r="Q72" s="28">
        <f t="shared" si="7"/>
        <v>0</v>
      </c>
      <c r="R72" s="29">
        <f t="shared" si="8"/>
      </c>
      <c r="S72" s="30">
        <f t="shared" si="1"/>
      </c>
      <c r="T72" s="66">
        <f t="shared" si="3"/>
        <v>0</v>
      </c>
      <c r="U72" s="66">
        <f t="shared" si="3"/>
        <v>0</v>
      </c>
      <c r="V72" s="66">
        <f t="shared" si="3"/>
        <v>0</v>
      </c>
      <c r="W72" s="1">
        <f t="shared" si="9"/>
        <v>0</v>
      </c>
    </row>
    <row r="73" spans="1:23" ht="12.75">
      <c r="A73" s="17"/>
      <c r="B73" s="18"/>
      <c r="C73" s="18"/>
      <c r="D73" s="19"/>
      <c r="E73" s="64">
        <f t="shared" si="4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5"/>
        <v>0</v>
      </c>
      <c r="O73" s="26">
        <f t="shared" si="6"/>
      </c>
      <c r="P73" s="27">
        <f t="shared" si="0"/>
      </c>
      <c r="Q73" s="28">
        <f t="shared" si="7"/>
        <v>0</v>
      </c>
      <c r="R73" s="29">
        <f t="shared" si="8"/>
      </c>
      <c r="S73" s="30">
        <f t="shared" si="1"/>
      </c>
      <c r="T73" s="66">
        <f t="shared" si="3"/>
        <v>0</v>
      </c>
      <c r="U73" s="66">
        <f t="shared" si="3"/>
        <v>0</v>
      </c>
      <c r="V73" s="66">
        <f t="shared" si="3"/>
        <v>0</v>
      </c>
      <c r="W73" s="1">
        <f t="shared" si="9"/>
        <v>0</v>
      </c>
    </row>
    <row r="74" spans="1:23" ht="12.75">
      <c r="A74" s="17"/>
      <c r="B74" s="18"/>
      <c r="C74" s="18"/>
      <c r="D74" s="19"/>
      <c r="E74" s="64">
        <f t="shared" si="4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5"/>
        <v>0</v>
      </c>
      <c r="O74" s="26">
        <f t="shared" si="6"/>
      </c>
      <c r="P74" s="27">
        <f t="shared" si="0"/>
      </c>
      <c r="Q74" s="28">
        <f t="shared" si="7"/>
        <v>0</v>
      </c>
      <c r="R74" s="29">
        <f t="shared" si="8"/>
      </c>
      <c r="S74" s="30">
        <f t="shared" si="1"/>
      </c>
      <c r="T74" s="66">
        <f t="shared" si="3"/>
        <v>0</v>
      </c>
      <c r="U74" s="66">
        <f t="shared" si="3"/>
        <v>0</v>
      </c>
      <c r="V74" s="66">
        <f t="shared" si="3"/>
        <v>0</v>
      </c>
      <c r="W74" s="1">
        <f t="shared" si="9"/>
        <v>0</v>
      </c>
    </row>
    <row r="75" spans="1:23" ht="12.75">
      <c r="A75" s="17"/>
      <c r="B75" s="18"/>
      <c r="C75" s="18"/>
      <c r="D75" s="19"/>
      <c r="E75" s="64">
        <f t="shared" si="4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5"/>
        <v>0</v>
      </c>
      <c r="O75" s="26">
        <f t="shared" si="6"/>
      </c>
      <c r="P75" s="27">
        <f t="shared" si="0"/>
      </c>
      <c r="Q75" s="28">
        <f t="shared" si="7"/>
        <v>0</v>
      </c>
      <c r="R75" s="29">
        <f t="shared" si="8"/>
      </c>
      <c r="S75" s="30">
        <f t="shared" si="1"/>
      </c>
      <c r="T75" s="66">
        <f t="shared" si="3"/>
        <v>0</v>
      </c>
      <c r="U75" s="66">
        <f t="shared" si="3"/>
        <v>0</v>
      </c>
      <c r="V75" s="66">
        <f t="shared" si="3"/>
        <v>0</v>
      </c>
      <c r="W75" s="1">
        <f t="shared" si="9"/>
        <v>0</v>
      </c>
    </row>
    <row r="76" spans="1:23" ht="12.75">
      <c r="A76" s="17"/>
      <c r="B76" s="18"/>
      <c r="C76" s="18"/>
      <c r="D76" s="19"/>
      <c r="E76" s="64">
        <f t="shared" si="4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5"/>
        <v>0</v>
      </c>
      <c r="O76" s="26">
        <f t="shared" si="6"/>
      </c>
      <c r="P76" s="27">
        <f t="shared" si="0"/>
      </c>
      <c r="Q76" s="28">
        <f t="shared" si="7"/>
        <v>0</v>
      </c>
      <c r="R76" s="29">
        <f t="shared" si="8"/>
      </c>
      <c r="S76" s="30">
        <f t="shared" si="1"/>
      </c>
      <c r="T76" s="66">
        <f t="shared" si="3"/>
        <v>0</v>
      </c>
      <c r="U76" s="66">
        <f t="shared" si="3"/>
        <v>0</v>
      </c>
      <c r="V76" s="66">
        <f t="shared" si="3"/>
        <v>0</v>
      </c>
      <c r="W76" s="1">
        <f t="shared" si="9"/>
        <v>0</v>
      </c>
    </row>
    <row r="77" spans="1:23" ht="12.75">
      <c r="A77" s="17"/>
      <c r="B77" s="18"/>
      <c r="C77" s="18"/>
      <c r="D77" s="19"/>
      <c r="E77" s="64">
        <f t="shared" si="4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5"/>
        <v>0</v>
      </c>
      <c r="O77" s="26">
        <f t="shared" si="6"/>
      </c>
      <c r="P77" s="27">
        <f t="shared" si="0"/>
      </c>
      <c r="Q77" s="28">
        <f t="shared" si="7"/>
        <v>0</v>
      </c>
      <c r="R77" s="29">
        <f t="shared" si="8"/>
      </c>
      <c r="S77" s="30">
        <f t="shared" si="1"/>
      </c>
      <c r="T77" s="66">
        <f t="shared" si="3"/>
        <v>0</v>
      </c>
      <c r="U77" s="66">
        <f t="shared" si="3"/>
        <v>0</v>
      </c>
      <c r="V77" s="66">
        <f t="shared" si="3"/>
        <v>0</v>
      </c>
      <c r="W77" s="1">
        <f t="shared" si="9"/>
        <v>0</v>
      </c>
    </row>
    <row r="78" spans="1:23" ht="12.75">
      <c r="A78" s="17"/>
      <c r="B78" s="18"/>
      <c r="C78" s="18"/>
      <c r="D78" s="19"/>
      <c r="E78" s="64">
        <f t="shared" si="4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5"/>
        <v>0</v>
      </c>
      <c r="O78" s="26">
        <f t="shared" si="6"/>
      </c>
      <c r="P78" s="27">
        <f t="shared" si="0"/>
      </c>
      <c r="Q78" s="28">
        <f t="shared" si="7"/>
        <v>0</v>
      </c>
      <c r="R78" s="29">
        <f t="shared" si="8"/>
      </c>
      <c r="S78" s="30">
        <f t="shared" si="1"/>
      </c>
      <c r="T78" s="66">
        <f t="shared" si="3"/>
        <v>0</v>
      </c>
      <c r="U78" s="66">
        <f t="shared" si="3"/>
        <v>0</v>
      </c>
      <c r="V78" s="66">
        <f t="shared" si="3"/>
        <v>0</v>
      </c>
      <c r="W78" s="1">
        <f t="shared" si="9"/>
        <v>0</v>
      </c>
    </row>
    <row r="79" spans="1:23" ht="12.75">
      <c r="A79" s="32"/>
      <c r="B79" s="33"/>
      <c r="C79" s="33"/>
      <c r="D79" s="34"/>
      <c r="E79" s="64">
        <f t="shared" si="4"/>
        <v>0</v>
      </c>
      <c r="F79" s="35"/>
      <c r="G79" s="21"/>
      <c r="H79" s="74"/>
      <c r="I79" s="74"/>
      <c r="J79" s="37"/>
      <c r="K79" s="36"/>
      <c r="L79" s="38"/>
      <c r="M79" s="24">
        <f t="shared" si="2"/>
        <v>0</v>
      </c>
      <c r="N79" s="25">
        <f t="shared" si="5"/>
        <v>0</v>
      </c>
      <c r="O79" s="26">
        <f t="shared" si="6"/>
      </c>
      <c r="P79" s="27">
        <f t="shared" si="0"/>
      </c>
      <c r="Q79" s="28">
        <f t="shared" si="7"/>
        <v>0</v>
      </c>
      <c r="R79" s="29">
        <f t="shared" si="8"/>
      </c>
      <c r="S79" s="30">
        <f t="shared" si="1"/>
      </c>
      <c r="T79" s="66">
        <f t="shared" si="3"/>
        <v>0</v>
      </c>
      <c r="U79" s="66">
        <f t="shared" si="3"/>
        <v>0</v>
      </c>
      <c r="V79" s="66">
        <f t="shared" si="3"/>
        <v>0</v>
      </c>
      <c r="W79" s="1">
        <f t="shared" si="9"/>
        <v>0</v>
      </c>
    </row>
    <row r="80" spans="1:23" ht="12.75">
      <c r="A80" s="32"/>
      <c r="B80" s="33"/>
      <c r="C80" s="33"/>
      <c r="D80" s="34"/>
      <c r="E80" s="64">
        <f t="shared" si="4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5"/>
        <v>0</v>
      </c>
      <c r="O80" s="26">
        <f t="shared" si="6"/>
      </c>
      <c r="P80" s="27">
        <f t="shared" si="0"/>
      </c>
      <c r="Q80" s="28">
        <f t="shared" si="7"/>
        <v>0</v>
      </c>
      <c r="R80" s="29">
        <f t="shared" si="8"/>
      </c>
      <c r="S80" s="30">
        <f t="shared" si="1"/>
      </c>
      <c r="T80" s="66">
        <f t="shared" si="3"/>
        <v>0</v>
      </c>
      <c r="U80" s="66">
        <f t="shared" si="3"/>
        <v>0</v>
      </c>
      <c r="V80" s="66">
        <f t="shared" si="3"/>
        <v>0</v>
      </c>
      <c r="W80" s="1">
        <f t="shared" si="9"/>
        <v>0</v>
      </c>
    </row>
    <row r="81" spans="1:23" ht="12.75">
      <c r="A81" s="32"/>
      <c r="B81" s="33"/>
      <c r="C81" s="33"/>
      <c r="D81" s="34"/>
      <c r="E81" s="64">
        <f t="shared" si="4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5"/>
        <v>0</v>
      </c>
      <c r="O81" s="26">
        <f t="shared" si="6"/>
      </c>
      <c r="P81" s="27">
        <f t="shared" si="0"/>
      </c>
      <c r="Q81" s="28">
        <f t="shared" si="7"/>
        <v>0</v>
      </c>
      <c r="R81" s="29">
        <f t="shared" si="8"/>
      </c>
      <c r="S81" s="30">
        <f t="shared" si="1"/>
      </c>
      <c r="T81" s="66">
        <f t="shared" si="3"/>
        <v>0</v>
      </c>
      <c r="U81" s="66">
        <f t="shared" si="3"/>
        <v>0</v>
      </c>
      <c r="V81" s="66">
        <f t="shared" si="3"/>
        <v>0</v>
      </c>
      <c r="W81" s="1">
        <f t="shared" si="9"/>
        <v>0</v>
      </c>
    </row>
    <row r="82" spans="1:23" ht="13.5" thickBot="1">
      <c r="A82" s="32"/>
      <c r="B82" s="33"/>
      <c r="C82" s="33"/>
      <c r="D82" s="34"/>
      <c r="E82" s="64">
        <f t="shared" si="4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5"/>
        <v>0</v>
      </c>
      <c r="O82" s="26">
        <f t="shared" si="6"/>
      </c>
      <c r="P82" s="27">
        <f t="shared" si="0"/>
      </c>
      <c r="Q82" s="28">
        <f t="shared" si="7"/>
        <v>0</v>
      </c>
      <c r="R82" s="29">
        <f t="shared" si="8"/>
      </c>
      <c r="S82" s="30">
        <f t="shared" si="1"/>
      </c>
      <c r="T82" s="66">
        <f t="shared" si="3"/>
        <v>0</v>
      </c>
      <c r="U82" s="66">
        <f t="shared" si="3"/>
        <v>0</v>
      </c>
      <c r="V82" s="66">
        <f t="shared" si="3"/>
        <v>0</v>
      </c>
      <c r="W82" s="1">
        <f t="shared" si="9"/>
        <v>0</v>
      </c>
    </row>
    <row r="83" spans="1:19" ht="31.5" customHeight="1" thickBot="1">
      <c r="A83" s="39"/>
      <c r="B83" s="39"/>
      <c r="C83" s="39"/>
      <c r="D83" s="40">
        <f>SUM(D28:D82)</f>
        <v>0</v>
      </c>
      <c r="E83" s="40">
        <f>SUM(E28:E82)</f>
        <v>0</v>
      </c>
      <c r="F83" s="39"/>
      <c r="G83" s="39"/>
      <c r="H83" s="39"/>
      <c r="I83" s="39"/>
      <c r="J83" s="39"/>
      <c r="K83" s="41"/>
      <c r="L83" s="39"/>
      <c r="M83" s="42">
        <f>SUM(M28:M82)</f>
        <v>0</v>
      </c>
      <c r="N83" s="43" t="e">
        <f aca="true" t="shared" si="10" ref="N83:S83">SUM(N28:N82)</f>
        <v>#VALUE!</v>
      </c>
      <c r="O83" s="44">
        <f t="shared" si="10"/>
        <v>0</v>
      </c>
      <c r="P83" s="45">
        <f t="shared" si="10"/>
        <v>0</v>
      </c>
      <c r="Q83" s="46" t="e">
        <f t="shared" si="10"/>
        <v>#VALUE!</v>
      </c>
      <c r="R83" s="47">
        <f t="shared" si="10"/>
        <v>0</v>
      </c>
      <c r="S83" s="48">
        <f t="shared" si="10"/>
        <v>0</v>
      </c>
    </row>
    <row r="84" ht="13.5" thickBot="1"/>
    <row r="85" spans="1:18" ht="12.75">
      <c r="A85" s="121" t="s">
        <v>36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49"/>
      <c r="N85" s="49"/>
      <c r="O85" s="50"/>
      <c r="P85" s="50"/>
      <c r="Q85" s="49"/>
      <c r="R85" s="50"/>
    </row>
    <row r="86" spans="1:18" ht="12.75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51"/>
      <c r="N86" s="51"/>
      <c r="O86" s="52"/>
      <c r="P86" s="52"/>
      <c r="Q86" s="51"/>
      <c r="R86" s="52"/>
    </row>
    <row r="87" spans="1:18" ht="12.7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51"/>
      <c r="N87" s="51"/>
      <c r="O87" s="52"/>
      <c r="P87" s="52"/>
      <c r="Q87" s="51"/>
      <c r="R87" s="52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1"/>
      <c r="P90" s="51"/>
      <c r="Q90" s="51"/>
      <c r="R90" s="51"/>
    </row>
    <row r="91" spans="1:18" ht="13.5" thickBot="1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53"/>
      <c r="N91" s="53"/>
      <c r="O91" s="53"/>
      <c r="P91" s="53"/>
      <c r="Q91" s="53"/>
      <c r="R91" s="53"/>
    </row>
  </sheetData>
  <sheetProtection password="CB95" sheet="1" selectLockedCells="1"/>
  <mergeCells count="28">
    <mergeCell ref="M24:O25"/>
    <mergeCell ref="P24:P25"/>
    <mergeCell ref="Q24:R25"/>
    <mergeCell ref="S24:S25"/>
    <mergeCell ref="A25:B25"/>
    <mergeCell ref="F17:J17"/>
    <mergeCell ref="D18:E18"/>
    <mergeCell ref="F18:J18"/>
    <mergeCell ref="C19:C20"/>
    <mergeCell ref="D19:E20"/>
    <mergeCell ref="K13:K14"/>
    <mergeCell ref="L13:L14"/>
    <mergeCell ref="A14:B14"/>
    <mergeCell ref="D14:E14"/>
    <mergeCell ref="C15:C16"/>
    <mergeCell ref="D15:E16"/>
    <mergeCell ref="F15:J15"/>
    <mergeCell ref="F16:J16"/>
    <mergeCell ref="B9:J9"/>
    <mergeCell ref="A85:L91"/>
    <mergeCell ref="B5:J5"/>
    <mergeCell ref="B6:J6"/>
    <mergeCell ref="B8:J8"/>
    <mergeCell ref="A12:B12"/>
    <mergeCell ref="C12:C13"/>
    <mergeCell ref="A13:B13"/>
    <mergeCell ref="F19:J19"/>
    <mergeCell ref="F20:J20"/>
  </mergeCells>
  <conditionalFormatting sqref="D83:E83 M28:O83">
    <cfRule type="cellIs" priority="15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16" dxfId="49" operator="lessThan" stopIfTrue="1">
      <formula>10</formula>
    </cfRule>
    <cfRule type="cellIs" priority="17" dxfId="252" operator="between" stopIfTrue="1">
      <formula>10</formula>
      <formula>30</formula>
    </cfRule>
    <cfRule type="cellIs" priority="18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19" dxfId="46" operator="lessThan" stopIfTrue="1">
      <formula>10</formula>
    </cfRule>
    <cfRule type="cellIs" priority="20" dxfId="45" operator="between" stopIfTrue="1">
      <formula>10.00000001</formula>
      <formula>30</formula>
    </cfRule>
    <cfRule type="cellIs" priority="21" dxfId="253" operator="greaterThan" stopIfTrue="1">
      <formula>30.0000001</formula>
    </cfRule>
  </conditionalFormatting>
  <conditionalFormatting sqref="Q28:R83">
    <cfRule type="cellIs" priority="22" dxfId="44" operator="equal" stopIfTrue="1">
      <formula>0</formula>
    </cfRule>
  </conditionalFormatting>
  <conditionalFormatting sqref="P28:P83">
    <cfRule type="cellIs" priority="23" dxfId="43" operator="equal" stopIfTrue="1">
      <formula>0</formula>
    </cfRule>
  </conditionalFormatting>
  <conditionalFormatting sqref="S28:S83">
    <cfRule type="cellIs" priority="24" dxfId="42" operator="equal" stopIfTrue="1">
      <formula>0</formula>
    </cfRule>
  </conditionalFormatting>
  <conditionalFormatting sqref="L13:L14">
    <cfRule type="expression" priority="14" dxfId="35" stopIfTrue="1">
      <formula>$D15&lt;2</formula>
    </cfRule>
  </conditionalFormatting>
  <conditionalFormatting sqref="L15">
    <cfRule type="expression" priority="13" dxfId="30" stopIfTrue="1">
      <formula>$D15&lt;2</formula>
    </cfRule>
  </conditionalFormatting>
  <conditionalFormatting sqref="L16">
    <cfRule type="expression" priority="12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4.710937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7109375" style="1" customWidth="1"/>
    <col min="12" max="12" width="20.00390625" style="1" customWidth="1"/>
    <col min="13" max="13" width="16.7109375" style="1" hidden="1" customWidth="1"/>
    <col min="14" max="14" width="13.140625" style="1" hidden="1" customWidth="1"/>
    <col min="15" max="16" width="13.421875" style="1" hidden="1" customWidth="1"/>
    <col min="17" max="17" width="13.140625" style="1" hidden="1" customWidth="1"/>
    <col min="18" max="18" width="13.421875" style="1" hidden="1" customWidth="1"/>
    <col min="19" max="19" width="12.00390625" style="1" hidden="1" customWidth="1"/>
    <col min="20" max="20" width="5.57421875" style="1" hidden="1" customWidth="1"/>
    <col min="21" max="22" width="2.00390625" style="1" hidden="1" customWidth="1"/>
    <col min="23" max="23" width="19.2812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/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/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68"/>
      <c r="D7" s="68"/>
      <c r="E7" s="68"/>
      <c r="F7" s="68"/>
      <c r="G7" s="68"/>
      <c r="H7" s="68"/>
      <c r="I7" s="68"/>
      <c r="J7" s="69"/>
    </row>
    <row r="8" spans="1:10" ht="24.75" customHeight="1" thickBot="1">
      <c r="A8" s="57" t="s">
        <v>99</v>
      </c>
      <c r="B8" s="186"/>
      <c r="C8" s="187"/>
      <c r="D8" s="188"/>
      <c r="E8" s="188"/>
      <c r="F8" s="188"/>
      <c r="G8" s="188"/>
      <c r="H8" s="189"/>
      <c r="I8" s="189"/>
      <c r="J8" s="190"/>
    </row>
    <row r="9" spans="1:10" ht="24.75" customHeight="1" thickBot="1">
      <c r="A9" s="57" t="s">
        <v>98</v>
      </c>
      <c r="B9" s="186"/>
      <c r="C9" s="187"/>
      <c r="D9" s="188"/>
      <c r="E9" s="188"/>
      <c r="F9" s="188"/>
      <c r="G9" s="188"/>
      <c r="H9" s="189"/>
      <c r="I9" s="189"/>
      <c r="J9" s="19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60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 t="s">
        <v>62</v>
      </c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SUM(M28:M83)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5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N84</f>
        <v>#VALUE!</v>
      </c>
      <c r="L18" s="95" t="e">
        <f>Q84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97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'WC 8'!J28+'WC 9'!J28+'WC 10'!J28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98" t="s">
        <v>50</v>
      </c>
      <c r="E26" s="98" t="s">
        <v>49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99" t="s">
        <v>28</v>
      </c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17"/>
      <c r="B28" s="18"/>
      <c r="C28" s="18"/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IF($K$16=0,"",(D28*B20/$K$16)+(D28*B20*J28/$K$16))</f>
      </c>
      <c r="P28" s="27">
        <f aca="true" t="shared" si="0" ref="P28:P59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IF($K$16=0,"",(D28*B20/$L$16)+(D28*B20*J28/$L$16))</f>
      </c>
      <c r="S28" s="30">
        <f aca="true" t="shared" si="1" ref="S28:S59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/>
      <c r="B29" s="90"/>
      <c r="C29" s="90"/>
      <c r="D29" s="91"/>
      <c r="E29" s="64">
        <f>D29*1.2</f>
        <v>0</v>
      </c>
      <c r="F29" s="20"/>
      <c r="G29" s="54"/>
      <c r="H29" s="74"/>
      <c r="I29" s="74"/>
      <c r="J29" s="22"/>
      <c r="K29" s="92"/>
      <c r="L29" s="93"/>
      <c r="M29" s="24">
        <f aca="true" t="shared" si="2" ref="M29:M83">IF(K29=0,0,K29/L29)</f>
        <v>0</v>
      </c>
      <c r="N29" s="25">
        <f>IF(G29=0,0,IF(W29=1,O29/(3600/G29/60)/F29,IF(W29=2,O29/(3600/H29/60)/F29,O29/(3600/I29/60)/F29)))</f>
        <v>0</v>
      </c>
      <c r="O29" s="26">
        <f aca="true" t="shared" si="3" ref="O29:O60"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 aca="true" t="shared" si="4" ref="R29:R60">IF($K$16=0,"",(D29*$B$20/$L$16)+(D29*$B$20*J29/$L$16))</f>
      </c>
      <c r="S29" s="30">
        <f t="shared" si="1"/>
      </c>
      <c r="T29" s="66">
        <f aca="true" t="shared" si="5" ref="T29:V83">IF(ISBLANK(G29)=TRUE,0,1)</f>
        <v>0</v>
      </c>
      <c r="U29" s="66">
        <f t="shared" si="5"/>
        <v>0</v>
      </c>
      <c r="V29" s="66">
        <f t="shared" si="5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6" ref="E30:E83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 aca="true" t="shared" si="7" ref="N30:N83">IF(G30=0,0,IF(W30=1,O30/(3600/G30/60)/F30,IF(W30=2,O30/(3600/H30/60)/F30,O30/(3600/I30/60)/F30)))</f>
        <v>0</v>
      </c>
      <c r="O30" s="26">
        <f t="shared" si="3"/>
      </c>
      <c r="P30" s="27">
        <f t="shared" si="0"/>
      </c>
      <c r="Q30" s="28">
        <f aca="true" t="shared" si="8" ref="Q30:Q83">IF(G30=0,0,IF(W30=1,R30/(3600/G30/60)/F30,IF(W30=2,R30/(3600/H30/60)/F30,R30/(3600/I30/60)/F30)))</f>
        <v>0</v>
      </c>
      <c r="R30" s="29">
        <f t="shared" si="4"/>
      </c>
      <c r="S30" s="30">
        <f t="shared" si="1"/>
      </c>
      <c r="T30" s="66">
        <f t="shared" si="5"/>
        <v>0</v>
      </c>
      <c r="U30" s="66">
        <f t="shared" si="5"/>
        <v>0</v>
      </c>
      <c r="V30" s="66">
        <f t="shared" si="5"/>
        <v>0</v>
      </c>
      <c r="W30" s="1">
        <f aca="true" t="shared" si="9" ref="W30:W83">SUM(T30:V30)</f>
        <v>0</v>
      </c>
    </row>
    <row r="31" spans="1:23" ht="12.75">
      <c r="A31" s="17"/>
      <c r="B31" s="18"/>
      <c r="C31" s="18"/>
      <c r="D31" s="19"/>
      <c r="E31" s="64">
        <f t="shared" si="6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 t="shared" si="7"/>
        <v>0</v>
      </c>
      <c r="O31" s="26">
        <f t="shared" si="3"/>
      </c>
      <c r="P31" s="27">
        <f t="shared" si="0"/>
      </c>
      <c r="Q31" s="28">
        <f t="shared" si="8"/>
        <v>0</v>
      </c>
      <c r="R31" s="29">
        <f t="shared" si="4"/>
      </c>
      <c r="S31" s="30">
        <f t="shared" si="1"/>
      </c>
      <c r="T31" s="66">
        <f t="shared" si="5"/>
        <v>0</v>
      </c>
      <c r="U31" s="66">
        <f t="shared" si="5"/>
        <v>0</v>
      </c>
      <c r="V31" s="66">
        <f t="shared" si="5"/>
        <v>0</v>
      </c>
      <c r="W31" s="1">
        <f t="shared" si="9"/>
        <v>0</v>
      </c>
    </row>
    <row r="32" spans="1:23" ht="12.75">
      <c r="A32" s="17"/>
      <c r="B32" s="18"/>
      <c r="C32" s="18"/>
      <c r="D32" s="19"/>
      <c r="E32" s="64">
        <f t="shared" si="6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t="shared" si="7"/>
        <v>0</v>
      </c>
      <c r="O32" s="26">
        <f t="shared" si="3"/>
      </c>
      <c r="P32" s="27">
        <f t="shared" si="0"/>
      </c>
      <c r="Q32" s="28">
        <f t="shared" si="8"/>
        <v>0</v>
      </c>
      <c r="R32" s="29">
        <f t="shared" si="4"/>
      </c>
      <c r="S32" s="30">
        <f t="shared" si="1"/>
      </c>
      <c r="T32" s="66">
        <f t="shared" si="5"/>
        <v>0</v>
      </c>
      <c r="U32" s="66">
        <f t="shared" si="5"/>
        <v>0</v>
      </c>
      <c r="V32" s="66">
        <f t="shared" si="5"/>
        <v>0</v>
      </c>
      <c r="W32" s="1">
        <f t="shared" si="9"/>
        <v>0</v>
      </c>
    </row>
    <row r="33" spans="1:23" ht="12.75">
      <c r="A33" s="17"/>
      <c r="B33" s="18"/>
      <c r="C33" s="18"/>
      <c r="D33" s="19"/>
      <c r="E33" s="64">
        <f t="shared" si="6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7"/>
        <v>0</v>
      </c>
      <c r="O33" s="26">
        <f t="shared" si="3"/>
      </c>
      <c r="P33" s="27">
        <f t="shared" si="0"/>
      </c>
      <c r="Q33" s="28">
        <f t="shared" si="8"/>
        <v>0</v>
      </c>
      <c r="R33" s="29">
        <f t="shared" si="4"/>
      </c>
      <c r="S33" s="30">
        <f t="shared" si="1"/>
      </c>
      <c r="T33" s="66">
        <f t="shared" si="5"/>
        <v>0</v>
      </c>
      <c r="U33" s="66">
        <f t="shared" si="5"/>
        <v>0</v>
      </c>
      <c r="V33" s="66">
        <f t="shared" si="5"/>
        <v>0</v>
      </c>
      <c r="W33" s="1">
        <f t="shared" si="9"/>
        <v>0</v>
      </c>
    </row>
    <row r="34" spans="1:23" ht="12.75">
      <c r="A34" s="17"/>
      <c r="B34" s="18"/>
      <c r="C34" s="18"/>
      <c r="D34" s="19"/>
      <c r="E34" s="64">
        <f t="shared" si="6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7"/>
        <v>0</v>
      </c>
      <c r="O34" s="26">
        <f t="shared" si="3"/>
      </c>
      <c r="P34" s="27">
        <f t="shared" si="0"/>
      </c>
      <c r="Q34" s="28">
        <f t="shared" si="8"/>
        <v>0</v>
      </c>
      <c r="R34" s="29">
        <f t="shared" si="4"/>
      </c>
      <c r="S34" s="30">
        <f t="shared" si="1"/>
      </c>
      <c r="T34" s="66">
        <f t="shared" si="5"/>
        <v>0</v>
      </c>
      <c r="U34" s="66">
        <f t="shared" si="5"/>
        <v>0</v>
      </c>
      <c r="V34" s="66">
        <f t="shared" si="5"/>
        <v>0</v>
      </c>
      <c r="W34" s="1">
        <f t="shared" si="9"/>
        <v>0</v>
      </c>
    </row>
    <row r="35" spans="1:23" ht="12.75">
      <c r="A35" s="17"/>
      <c r="B35" s="18"/>
      <c r="C35" s="18"/>
      <c r="D35" s="19"/>
      <c r="E35" s="64">
        <f t="shared" si="6"/>
        <v>0</v>
      </c>
      <c r="F35" s="31"/>
      <c r="G35" s="54"/>
      <c r="H35" s="74"/>
      <c r="I35" s="74"/>
      <c r="J35" s="22"/>
      <c r="K35" s="4"/>
      <c r="L35" s="23"/>
      <c r="M35" s="24">
        <f t="shared" si="2"/>
        <v>0</v>
      </c>
      <c r="N35" s="25">
        <f t="shared" si="7"/>
        <v>0</v>
      </c>
      <c r="O35" s="26">
        <f t="shared" si="3"/>
      </c>
      <c r="P35" s="27">
        <f t="shared" si="0"/>
      </c>
      <c r="Q35" s="28">
        <f t="shared" si="8"/>
        <v>0</v>
      </c>
      <c r="R35" s="29">
        <f t="shared" si="4"/>
      </c>
      <c r="S35" s="30">
        <f t="shared" si="1"/>
      </c>
      <c r="T35" s="66">
        <f t="shared" si="5"/>
        <v>0</v>
      </c>
      <c r="U35" s="66">
        <f t="shared" si="5"/>
        <v>0</v>
      </c>
      <c r="V35" s="66">
        <f t="shared" si="5"/>
        <v>0</v>
      </c>
      <c r="W35" s="1">
        <f t="shared" si="9"/>
        <v>0</v>
      </c>
    </row>
    <row r="36" spans="1:23" ht="12.75">
      <c r="A36" s="17"/>
      <c r="B36" s="18"/>
      <c r="C36" s="18"/>
      <c r="D36" s="19"/>
      <c r="E36" s="64">
        <f t="shared" si="6"/>
        <v>0</v>
      </c>
      <c r="F36" s="31"/>
      <c r="G36" s="54"/>
      <c r="H36" s="74"/>
      <c r="I36" s="74"/>
      <c r="J36" s="22"/>
      <c r="K36" s="4"/>
      <c r="L36" s="23"/>
      <c r="M36" s="24">
        <f t="shared" si="2"/>
        <v>0</v>
      </c>
      <c r="N36" s="25">
        <f t="shared" si="7"/>
        <v>0</v>
      </c>
      <c r="O36" s="26">
        <f t="shared" si="3"/>
      </c>
      <c r="P36" s="27">
        <f t="shared" si="0"/>
      </c>
      <c r="Q36" s="28">
        <f t="shared" si="8"/>
        <v>0</v>
      </c>
      <c r="R36" s="29">
        <f t="shared" si="4"/>
      </c>
      <c r="S36" s="30">
        <f t="shared" si="1"/>
      </c>
      <c r="T36" s="66">
        <f t="shared" si="5"/>
        <v>0</v>
      </c>
      <c r="U36" s="66">
        <f t="shared" si="5"/>
        <v>0</v>
      </c>
      <c r="V36" s="66">
        <f t="shared" si="5"/>
        <v>0</v>
      </c>
      <c r="W36" s="1">
        <f t="shared" si="9"/>
        <v>0</v>
      </c>
    </row>
    <row r="37" spans="1:23" ht="12.75">
      <c r="A37" s="17"/>
      <c r="B37" s="18"/>
      <c r="C37" s="18"/>
      <c r="D37" s="19"/>
      <c r="E37" s="64">
        <f t="shared" si="6"/>
        <v>0</v>
      </c>
      <c r="F37" s="31"/>
      <c r="G37" s="54"/>
      <c r="H37" s="74"/>
      <c r="I37" s="74"/>
      <c r="J37" s="22"/>
      <c r="K37" s="4"/>
      <c r="L37" s="23"/>
      <c r="M37" s="24">
        <f t="shared" si="2"/>
        <v>0</v>
      </c>
      <c r="N37" s="25">
        <f t="shared" si="7"/>
        <v>0</v>
      </c>
      <c r="O37" s="26">
        <f t="shared" si="3"/>
      </c>
      <c r="P37" s="27">
        <f t="shared" si="0"/>
      </c>
      <c r="Q37" s="28">
        <f t="shared" si="8"/>
        <v>0</v>
      </c>
      <c r="R37" s="29">
        <f t="shared" si="4"/>
      </c>
      <c r="S37" s="30">
        <f t="shared" si="1"/>
      </c>
      <c r="T37" s="66">
        <f t="shared" si="5"/>
        <v>0</v>
      </c>
      <c r="U37" s="66">
        <f t="shared" si="5"/>
        <v>0</v>
      </c>
      <c r="V37" s="66">
        <f t="shared" si="5"/>
        <v>0</v>
      </c>
      <c r="W37" s="1">
        <f t="shared" si="9"/>
        <v>0</v>
      </c>
    </row>
    <row r="38" spans="1:23" ht="12.75">
      <c r="A38" s="17"/>
      <c r="B38" s="18"/>
      <c r="C38" s="18"/>
      <c r="D38" s="19"/>
      <c r="E38" s="64">
        <f t="shared" si="6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7"/>
        <v>0</v>
      </c>
      <c r="O38" s="26">
        <f t="shared" si="3"/>
      </c>
      <c r="P38" s="27">
        <f t="shared" si="0"/>
      </c>
      <c r="Q38" s="28">
        <f t="shared" si="8"/>
        <v>0</v>
      </c>
      <c r="R38" s="29">
        <f t="shared" si="4"/>
      </c>
      <c r="S38" s="30">
        <f t="shared" si="1"/>
      </c>
      <c r="T38" s="66">
        <f t="shared" si="5"/>
        <v>0</v>
      </c>
      <c r="U38" s="66">
        <f t="shared" si="5"/>
        <v>0</v>
      </c>
      <c r="V38" s="66">
        <f t="shared" si="5"/>
        <v>0</v>
      </c>
      <c r="W38" s="1">
        <f t="shared" si="9"/>
        <v>0</v>
      </c>
    </row>
    <row r="39" spans="1:23" ht="12.75">
      <c r="A39" s="17"/>
      <c r="B39" s="18"/>
      <c r="C39" s="18"/>
      <c r="D39" s="19"/>
      <c r="E39" s="64">
        <f t="shared" si="6"/>
        <v>0</v>
      </c>
      <c r="F39" s="31"/>
      <c r="G39" s="54"/>
      <c r="H39" s="74"/>
      <c r="I39" s="74"/>
      <c r="J39" s="22"/>
      <c r="K39" s="4"/>
      <c r="L39" s="23"/>
      <c r="M39" s="24">
        <f t="shared" si="2"/>
        <v>0</v>
      </c>
      <c r="N39" s="25">
        <f t="shared" si="7"/>
        <v>0</v>
      </c>
      <c r="O39" s="26">
        <f t="shared" si="3"/>
      </c>
      <c r="P39" s="27">
        <f t="shared" si="0"/>
      </c>
      <c r="Q39" s="28">
        <f t="shared" si="8"/>
        <v>0</v>
      </c>
      <c r="R39" s="29">
        <f t="shared" si="4"/>
      </c>
      <c r="S39" s="30">
        <f t="shared" si="1"/>
      </c>
      <c r="T39" s="66">
        <f t="shared" si="5"/>
        <v>0</v>
      </c>
      <c r="U39" s="66">
        <f t="shared" si="5"/>
        <v>0</v>
      </c>
      <c r="V39" s="66">
        <f t="shared" si="5"/>
        <v>0</v>
      </c>
      <c r="W39" s="1">
        <f t="shared" si="9"/>
        <v>0</v>
      </c>
    </row>
    <row r="40" spans="1:23" ht="12.75">
      <c r="A40" s="17"/>
      <c r="B40" s="18"/>
      <c r="C40" s="18"/>
      <c r="D40" s="19"/>
      <c r="E40" s="64">
        <f t="shared" si="6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7"/>
        <v>0</v>
      </c>
      <c r="O40" s="26">
        <f t="shared" si="3"/>
      </c>
      <c r="P40" s="27">
        <f t="shared" si="0"/>
      </c>
      <c r="Q40" s="28">
        <f t="shared" si="8"/>
        <v>0</v>
      </c>
      <c r="R40" s="29">
        <f t="shared" si="4"/>
      </c>
      <c r="S40" s="30">
        <f t="shared" si="1"/>
      </c>
      <c r="T40" s="66">
        <f t="shared" si="5"/>
        <v>0</v>
      </c>
      <c r="U40" s="66">
        <f t="shared" si="5"/>
        <v>0</v>
      </c>
      <c r="V40" s="66">
        <f t="shared" si="5"/>
        <v>0</v>
      </c>
      <c r="W40" s="1">
        <f t="shared" si="9"/>
        <v>0</v>
      </c>
    </row>
    <row r="41" spans="1:23" ht="12.75">
      <c r="A41" s="17"/>
      <c r="B41" s="18"/>
      <c r="C41" s="18"/>
      <c r="D41" s="19"/>
      <c r="E41" s="64">
        <f t="shared" si="6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7"/>
        <v>0</v>
      </c>
      <c r="O41" s="26">
        <f t="shared" si="3"/>
      </c>
      <c r="P41" s="27">
        <f t="shared" si="0"/>
      </c>
      <c r="Q41" s="28">
        <f t="shared" si="8"/>
        <v>0</v>
      </c>
      <c r="R41" s="29">
        <f t="shared" si="4"/>
      </c>
      <c r="S41" s="30">
        <f t="shared" si="1"/>
      </c>
      <c r="T41" s="66">
        <f t="shared" si="5"/>
        <v>0</v>
      </c>
      <c r="U41" s="66">
        <f t="shared" si="5"/>
        <v>0</v>
      </c>
      <c r="V41" s="66">
        <f t="shared" si="5"/>
        <v>0</v>
      </c>
      <c r="W41" s="1">
        <f t="shared" si="9"/>
        <v>0</v>
      </c>
    </row>
    <row r="42" spans="1:23" ht="12.75">
      <c r="A42" s="17"/>
      <c r="B42" s="18"/>
      <c r="C42" s="18"/>
      <c r="D42" s="19"/>
      <c r="E42" s="64">
        <f t="shared" si="6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7"/>
        <v>0</v>
      </c>
      <c r="O42" s="26">
        <f t="shared" si="3"/>
      </c>
      <c r="P42" s="27">
        <f t="shared" si="0"/>
      </c>
      <c r="Q42" s="28">
        <f t="shared" si="8"/>
        <v>0</v>
      </c>
      <c r="R42" s="29">
        <f t="shared" si="4"/>
      </c>
      <c r="S42" s="30">
        <f t="shared" si="1"/>
      </c>
      <c r="T42" s="66">
        <f t="shared" si="5"/>
        <v>0</v>
      </c>
      <c r="U42" s="66">
        <f t="shared" si="5"/>
        <v>0</v>
      </c>
      <c r="V42" s="66">
        <f t="shared" si="5"/>
        <v>0</v>
      </c>
      <c r="W42" s="1">
        <f t="shared" si="9"/>
        <v>0</v>
      </c>
    </row>
    <row r="43" spans="1:23" ht="12.75">
      <c r="A43" s="17"/>
      <c r="B43" s="18"/>
      <c r="C43" s="18"/>
      <c r="D43" s="19"/>
      <c r="E43" s="64">
        <f t="shared" si="6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7"/>
        <v>0</v>
      </c>
      <c r="O43" s="26">
        <f t="shared" si="3"/>
      </c>
      <c r="P43" s="27">
        <f t="shared" si="0"/>
      </c>
      <c r="Q43" s="28">
        <f t="shared" si="8"/>
        <v>0</v>
      </c>
      <c r="R43" s="29">
        <f t="shared" si="4"/>
      </c>
      <c r="S43" s="30">
        <f t="shared" si="1"/>
      </c>
      <c r="T43" s="66">
        <f t="shared" si="5"/>
        <v>0</v>
      </c>
      <c r="U43" s="66">
        <f t="shared" si="5"/>
        <v>0</v>
      </c>
      <c r="V43" s="66">
        <f t="shared" si="5"/>
        <v>0</v>
      </c>
      <c r="W43" s="1">
        <f t="shared" si="9"/>
        <v>0</v>
      </c>
    </row>
    <row r="44" spans="1:23" ht="12.75">
      <c r="A44" s="17"/>
      <c r="B44" s="18"/>
      <c r="C44" s="18"/>
      <c r="D44" s="19"/>
      <c r="E44" s="64">
        <f t="shared" si="6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7"/>
        <v>0</v>
      </c>
      <c r="O44" s="26">
        <f t="shared" si="3"/>
      </c>
      <c r="P44" s="27">
        <f t="shared" si="0"/>
      </c>
      <c r="Q44" s="28">
        <f t="shared" si="8"/>
        <v>0</v>
      </c>
      <c r="R44" s="29">
        <f t="shared" si="4"/>
      </c>
      <c r="S44" s="30">
        <f t="shared" si="1"/>
      </c>
      <c r="T44" s="66">
        <f t="shared" si="5"/>
        <v>0</v>
      </c>
      <c r="U44" s="66">
        <f t="shared" si="5"/>
        <v>0</v>
      </c>
      <c r="V44" s="66">
        <f t="shared" si="5"/>
        <v>0</v>
      </c>
      <c r="W44" s="1">
        <f t="shared" si="9"/>
        <v>0</v>
      </c>
    </row>
    <row r="45" spans="1:23" ht="12.75">
      <c r="A45" s="17"/>
      <c r="B45" s="18"/>
      <c r="C45" s="18"/>
      <c r="D45" s="19"/>
      <c r="E45" s="64">
        <f t="shared" si="6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7"/>
        <v>0</v>
      </c>
      <c r="O45" s="26">
        <f t="shared" si="3"/>
      </c>
      <c r="P45" s="27">
        <f t="shared" si="0"/>
      </c>
      <c r="Q45" s="28">
        <f t="shared" si="8"/>
        <v>0</v>
      </c>
      <c r="R45" s="29">
        <f t="shared" si="4"/>
      </c>
      <c r="S45" s="30">
        <f t="shared" si="1"/>
      </c>
      <c r="T45" s="66">
        <f t="shared" si="5"/>
        <v>0</v>
      </c>
      <c r="U45" s="66">
        <f t="shared" si="5"/>
        <v>0</v>
      </c>
      <c r="V45" s="66">
        <f t="shared" si="5"/>
        <v>0</v>
      </c>
      <c r="W45" s="1">
        <f t="shared" si="9"/>
        <v>0</v>
      </c>
    </row>
    <row r="46" spans="1:23" ht="12.75">
      <c r="A46" s="17"/>
      <c r="B46" s="18"/>
      <c r="C46" s="18"/>
      <c r="D46" s="19"/>
      <c r="E46" s="64">
        <f t="shared" si="6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7"/>
        <v>0</v>
      </c>
      <c r="O46" s="26">
        <f t="shared" si="3"/>
      </c>
      <c r="P46" s="27">
        <f t="shared" si="0"/>
      </c>
      <c r="Q46" s="28">
        <f t="shared" si="8"/>
        <v>0</v>
      </c>
      <c r="R46" s="29">
        <f t="shared" si="4"/>
      </c>
      <c r="S46" s="30">
        <f t="shared" si="1"/>
      </c>
      <c r="T46" s="66">
        <f t="shared" si="5"/>
        <v>0</v>
      </c>
      <c r="U46" s="66">
        <f t="shared" si="5"/>
        <v>0</v>
      </c>
      <c r="V46" s="66">
        <f t="shared" si="5"/>
        <v>0</v>
      </c>
      <c r="W46" s="1">
        <f t="shared" si="9"/>
        <v>0</v>
      </c>
    </row>
    <row r="47" spans="1:23" ht="12.75">
      <c r="A47" s="17"/>
      <c r="B47" s="18"/>
      <c r="C47" s="18"/>
      <c r="D47" s="19"/>
      <c r="E47" s="64">
        <f t="shared" si="6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7"/>
        <v>0</v>
      </c>
      <c r="O47" s="26">
        <f t="shared" si="3"/>
      </c>
      <c r="P47" s="27">
        <f t="shared" si="0"/>
      </c>
      <c r="Q47" s="28">
        <f t="shared" si="8"/>
        <v>0</v>
      </c>
      <c r="R47" s="29">
        <f t="shared" si="4"/>
      </c>
      <c r="S47" s="30">
        <f t="shared" si="1"/>
      </c>
      <c r="T47" s="66">
        <f t="shared" si="5"/>
        <v>0</v>
      </c>
      <c r="U47" s="66">
        <f t="shared" si="5"/>
        <v>0</v>
      </c>
      <c r="V47" s="66">
        <f t="shared" si="5"/>
        <v>0</v>
      </c>
      <c r="W47" s="1">
        <f t="shared" si="9"/>
        <v>0</v>
      </c>
    </row>
    <row r="48" spans="1:23" ht="12.75">
      <c r="A48" s="17"/>
      <c r="B48" s="18"/>
      <c r="C48" s="18"/>
      <c r="D48" s="19"/>
      <c r="E48" s="64">
        <f t="shared" si="6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7"/>
        <v>0</v>
      </c>
      <c r="O48" s="26">
        <f t="shared" si="3"/>
      </c>
      <c r="P48" s="27">
        <f t="shared" si="0"/>
      </c>
      <c r="Q48" s="28">
        <f t="shared" si="8"/>
        <v>0</v>
      </c>
      <c r="R48" s="29">
        <f t="shared" si="4"/>
      </c>
      <c r="S48" s="30">
        <f t="shared" si="1"/>
      </c>
      <c r="T48" s="66">
        <f t="shared" si="5"/>
        <v>0</v>
      </c>
      <c r="U48" s="66">
        <f t="shared" si="5"/>
        <v>0</v>
      </c>
      <c r="V48" s="66">
        <f t="shared" si="5"/>
        <v>0</v>
      </c>
      <c r="W48" s="1">
        <f t="shared" si="9"/>
        <v>0</v>
      </c>
    </row>
    <row r="49" spans="1:23" ht="12.75">
      <c r="A49" s="17"/>
      <c r="B49" s="18"/>
      <c r="C49" s="18"/>
      <c r="D49" s="19"/>
      <c r="E49" s="64">
        <f t="shared" si="6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7"/>
        <v>0</v>
      </c>
      <c r="O49" s="26">
        <f t="shared" si="3"/>
      </c>
      <c r="P49" s="27">
        <f t="shared" si="0"/>
      </c>
      <c r="Q49" s="28">
        <f t="shared" si="8"/>
        <v>0</v>
      </c>
      <c r="R49" s="29">
        <f t="shared" si="4"/>
      </c>
      <c r="S49" s="30">
        <f t="shared" si="1"/>
      </c>
      <c r="T49" s="66">
        <f t="shared" si="5"/>
        <v>0</v>
      </c>
      <c r="U49" s="66">
        <f t="shared" si="5"/>
        <v>0</v>
      </c>
      <c r="V49" s="66">
        <f t="shared" si="5"/>
        <v>0</v>
      </c>
      <c r="W49" s="1">
        <f t="shared" si="9"/>
        <v>0</v>
      </c>
    </row>
    <row r="50" spans="1:23" ht="12.75">
      <c r="A50" s="17"/>
      <c r="B50" s="18"/>
      <c r="C50" s="18"/>
      <c r="D50" s="19"/>
      <c r="E50" s="64">
        <f t="shared" si="6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7"/>
        <v>0</v>
      </c>
      <c r="O50" s="26">
        <f t="shared" si="3"/>
      </c>
      <c r="P50" s="27">
        <f t="shared" si="0"/>
      </c>
      <c r="Q50" s="28">
        <f t="shared" si="8"/>
        <v>0</v>
      </c>
      <c r="R50" s="29">
        <f t="shared" si="4"/>
      </c>
      <c r="S50" s="30">
        <f t="shared" si="1"/>
      </c>
      <c r="T50" s="66">
        <f t="shared" si="5"/>
        <v>0</v>
      </c>
      <c r="U50" s="66">
        <f t="shared" si="5"/>
        <v>0</v>
      </c>
      <c r="V50" s="66">
        <f t="shared" si="5"/>
        <v>0</v>
      </c>
      <c r="W50" s="1">
        <f t="shared" si="9"/>
        <v>0</v>
      </c>
    </row>
    <row r="51" spans="1:23" ht="12.75">
      <c r="A51" s="17"/>
      <c r="B51" s="18"/>
      <c r="C51" s="18"/>
      <c r="D51" s="19"/>
      <c r="E51" s="64">
        <f t="shared" si="6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7"/>
        <v>0</v>
      </c>
      <c r="O51" s="26">
        <f t="shared" si="3"/>
      </c>
      <c r="P51" s="27">
        <f t="shared" si="0"/>
      </c>
      <c r="Q51" s="28">
        <f t="shared" si="8"/>
        <v>0</v>
      </c>
      <c r="R51" s="29">
        <f t="shared" si="4"/>
      </c>
      <c r="S51" s="30">
        <f t="shared" si="1"/>
      </c>
      <c r="T51" s="66">
        <f t="shared" si="5"/>
        <v>0</v>
      </c>
      <c r="U51" s="66">
        <f t="shared" si="5"/>
        <v>0</v>
      </c>
      <c r="V51" s="66">
        <f t="shared" si="5"/>
        <v>0</v>
      </c>
      <c r="W51" s="1">
        <f t="shared" si="9"/>
        <v>0</v>
      </c>
    </row>
    <row r="52" spans="1:23" ht="12.75">
      <c r="A52" s="17"/>
      <c r="B52" s="18"/>
      <c r="C52" s="18"/>
      <c r="D52" s="19"/>
      <c r="E52" s="64">
        <f t="shared" si="6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7"/>
        <v>0</v>
      </c>
      <c r="O52" s="26">
        <f t="shared" si="3"/>
      </c>
      <c r="P52" s="27">
        <f t="shared" si="0"/>
      </c>
      <c r="Q52" s="28">
        <f t="shared" si="8"/>
        <v>0</v>
      </c>
      <c r="R52" s="29">
        <f t="shared" si="4"/>
      </c>
      <c r="S52" s="30">
        <f t="shared" si="1"/>
      </c>
      <c r="T52" s="66">
        <f t="shared" si="5"/>
        <v>0</v>
      </c>
      <c r="U52" s="66">
        <f t="shared" si="5"/>
        <v>0</v>
      </c>
      <c r="V52" s="66">
        <f t="shared" si="5"/>
        <v>0</v>
      </c>
      <c r="W52" s="1">
        <f t="shared" si="9"/>
        <v>0</v>
      </c>
    </row>
    <row r="53" spans="1:23" ht="12.75">
      <c r="A53" s="17"/>
      <c r="B53" s="18"/>
      <c r="C53" s="18"/>
      <c r="D53" s="19"/>
      <c r="E53" s="64">
        <f t="shared" si="6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7"/>
        <v>0</v>
      </c>
      <c r="O53" s="26">
        <f t="shared" si="3"/>
      </c>
      <c r="P53" s="27">
        <f t="shared" si="0"/>
      </c>
      <c r="Q53" s="28">
        <f t="shared" si="8"/>
        <v>0</v>
      </c>
      <c r="R53" s="29">
        <f t="shared" si="4"/>
      </c>
      <c r="S53" s="30">
        <f t="shared" si="1"/>
      </c>
      <c r="T53" s="66">
        <f t="shared" si="5"/>
        <v>0</v>
      </c>
      <c r="U53" s="66">
        <f t="shared" si="5"/>
        <v>0</v>
      </c>
      <c r="V53" s="66">
        <f t="shared" si="5"/>
        <v>0</v>
      </c>
      <c r="W53" s="1">
        <f t="shared" si="9"/>
        <v>0</v>
      </c>
    </row>
    <row r="54" spans="1:23" ht="12.75">
      <c r="A54" s="17"/>
      <c r="B54" s="18"/>
      <c r="C54" s="18"/>
      <c r="D54" s="19"/>
      <c r="E54" s="64">
        <f t="shared" si="6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7"/>
        <v>0</v>
      </c>
      <c r="O54" s="26">
        <f t="shared" si="3"/>
      </c>
      <c r="P54" s="27">
        <f t="shared" si="0"/>
      </c>
      <c r="Q54" s="28">
        <f t="shared" si="8"/>
        <v>0</v>
      </c>
      <c r="R54" s="29">
        <f t="shared" si="4"/>
      </c>
      <c r="S54" s="30">
        <f t="shared" si="1"/>
      </c>
      <c r="T54" s="66">
        <f t="shared" si="5"/>
        <v>0</v>
      </c>
      <c r="U54" s="66">
        <f t="shared" si="5"/>
        <v>0</v>
      </c>
      <c r="V54" s="66">
        <f t="shared" si="5"/>
        <v>0</v>
      </c>
      <c r="W54" s="1">
        <f t="shared" si="9"/>
        <v>0</v>
      </c>
    </row>
    <row r="55" spans="1:23" ht="12.75">
      <c r="A55" s="17"/>
      <c r="B55" s="18"/>
      <c r="C55" s="18"/>
      <c r="D55" s="19"/>
      <c r="E55" s="64">
        <f t="shared" si="6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7"/>
        <v>0</v>
      </c>
      <c r="O55" s="26">
        <f t="shared" si="3"/>
      </c>
      <c r="P55" s="27">
        <f t="shared" si="0"/>
      </c>
      <c r="Q55" s="28">
        <f t="shared" si="8"/>
        <v>0</v>
      </c>
      <c r="R55" s="29">
        <f t="shared" si="4"/>
      </c>
      <c r="S55" s="30">
        <f t="shared" si="1"/>
      </c>
      <c r="T55" s="66">
        <f t="shared" si="5"/>
        <v>0</v>
      </c>
      <c r="U55" s="66">
        <f t="shared" si="5"/>
        <v>0</v>
      </c>
      <c r="V55" s="66">
        <f t="shared" si="5"/>
        <v>0</v>
      </c>
      <c r="W55" s="1">
        <f t="shared" si="9"/>
        <v>0</v>
      </c>
    </row>
    <row r="56" spans="1:23" ht="12.75">
      <c r="A56" s="17"/>
      <c r="B56" s="18"/>
      <c r="C56" s="18"/>
      <c r="D56" s="19"/>
      <c r="E56" s="64">
        <f t="shared" si="6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7"/>
        <v>0</v>
      </c>
      <c r="O56" s="26">
        <f t="shared" si="3"/>
      </c>
      <c r="P56" s="27">
        <f t="shared" si="0"/>
      </c>
      <c r="Q56" s="28">
        <f t="shared" si="8"/>
        <v>0</v>
      </c>
      <c r="R56" s="29">
        <f t="shared" si="4"/>
      </c>
      <c r="S56" s="30">
        <f t="shared" si="1"/>
      </c>
      <c r="T56" s="66">
        <f t="shared" si="5"/>
        <v>0</v>
      </c>
      <c r="U56" s="66">
        <f t="shared" si="5"/>
        <v>0</v>
      </c>
      <c r="V56" s="66">
        <f t="shared" si="5"/>
        <v>0</v>
      </c>
      <c r="W56" s="1">
        <f t="shared" si="9"/>
        <v>0</v>
      </c>
    </row>
    <row r="57" spans="1:23" ht="12.75">
      <c r="A57" s="17"/>
      <c r="B57" s="18"/>
      <c r="C57" s="18"/>
      <c r="D57" s="19"/>
      <c r="E57" s="64">
        <f t="shared" si="6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7"/>
        <v>0</v>
      </c>
      <c r="O57" s="26">
        <f t="shared" si="3"/>
      </c>
      <c r="P57" s="27">
        <f t="shared" si="0"/>
      </c>
      <c r="Q57" s="28">
        <f t="shared" si="8"/>
        <v>0</v>
      </c>
      <c r="R57" s="29">
        <f t="shared" si="4"/>
      </c>
      <c r="S57" s="30">
        <f t="shared" si="1"/>
      </c>
      <c r="T57" s="66">
        <f t="shared" si="5"/>
        <v>0</v>
      </c>
      <c r="U57" s="66">
        <f t="shared" si="5"/>
        <v>0</v>
      </c>
      <c r="V57" s="66">
        <f t="shared" si="5"/>
        <v>0</v>
      </c>
      <c r="W57" s="1">
        <f t="shared" si="9"/>
        <v>0</v>
      </c>
    </row>
    <row r="58" spans="1:23" ht="12.75">
      <c r="A58" s="17"/>
      <c r="B58" s="18"/>
      <c r="C58" s="18"/>
      <c r="D58" s="19"/>
      <c r="E58" s="64">
        <f t="shared" si="6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7"/>
        <v>0</v>
      </c>
      <c r="O58" s="26">
        <f t="shared" si="3"/>
      </c>
      <c r="P58" s="27">
        <f t="shared" si="0"/>
      </c>
      <c r="Q58" s="28">
        <f t="shared" si="8"/>
        <v>0</v>
      </c>
      <c r="R58" s="29">
        <f t="shared" si="4"/>
      </c>
      <c r="S58" s="30">
        <f t="shared" si="1"/>
      </c>
      <c r="T58" s="66">
        <f t="shared" si="5"/>
        <v>0</v>
      </c>
      <c r="U58" s="66">
        <f t="shared" si="5"/>
        <v>0</v>
      </c>
      <c r="V58" s="66">
        <f t="shared" si="5"/>
        <v>0</v>
      </c>
      <c r="W58" s="1">
        <f t="shared" si="9"/>
        <v>0</v>
      </c>
    </row>
    <row r="59" spans="1:23" ht="12.75">
      <c r="A59" s="17"/>
      <c r="B59" s="18"/>
      <c r="C59" s="18"/>
      <c r="D59" s="19"/>
      <c r="E59" s="64">
        <f t="shared" si="6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7"/>
        <v>0</v>
      </c>
      <c r="O59" s="26">
        <f t="shared" si="3"/>
      </c>
      <c r="P59" s="27">
        <f t="shared" si="0"/>
      </c>
      <c r="Q59" s="28">
        <f t="shared" si="8"/>
        <v>0</v>
      </c>
      <c r="R59" s="29">
        <f t="shared" si="4"/>
      </c>
      <c r="S59" s="30">
        <f t="shared" si="1"/>
      </c>
      <c r="T59" s="66">
        <f t="shared" si="5"/>
        <v>0</v>
      </c>
      <c r="U59" s="66">
        <f t="shared" si="5"/>
        <v>0</v>
      </c>
      <c r="V59" s="66">
        <f t="shared" si="5"/>
        <v>0</v>
      </c>
      <c r="W59" s="1">
        <f t="shared" si="9"/>
        <v>0</v>
      </c>
    </row>
    <row r="60" spans="1:23" ht="12.75">
      <c r="A60" s="17"/>
      <c r="B60" s="18"/>
      <c r="C60" s="18"/>
      <c r="D60" s="19"/>
      <c r="E60" s="64">
        <f t="shared" si="6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7"/>
        <v>0</v>
      </c>
      <c r="O60" s="26">
        <f t="shared" si="3"/>
      </c>
      <c r="P60" s="27">
        <f aca="true" t="shared" si="10" ref="P60:P83">IF($K$17=0,"",(N60/$K$17))</f>
      </c>
      <c r="Q60" s="28">
        <f t="shared" si="8"/>
        <v>0</v>
      </c>
      <c r="R60" s="29">
        <f t="shared" si="4"/>
      </c>
      <c r="S60" s="30">
        <f aca="true" t="shared" si="11" ref="S60:S83">IF($K$17=0,"",(Q60/$K$17))</f>
      </c>
      <c r="T60" s="66">
        <f t="shared" si="5"/>
        <v>0</v>
      </c>
      <c r="U60" s="66">
        <f t="shared" si="5"/>
        <v>0</v>
      </c>
      <c r="V60" s="66">
        <f t="shared" si="5"/>
        <v>0</v>
      </c>
      <c r="W60" s="1">
        <f t="shared" si="9"/>
        <v>0</v>
      </c>
    </row>
    <row r="61" spans="1:23" ht="12.75">
      <c r="A61" s="17"/>
      <c r="B61" s="18"/>
      <c r="C61" s="18"/>
      <c r="D61" s="19"/>
      <c r="E61" s="64">
        <f t="shared" si="6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7"/>
        <v>0</v>
      </c>
      <c r="O61" s="26">
        <f aca="true" t="shared" si="12" ref="O61:O83">IF($K$16=0,"",(D61*$B$20/$K$16)+(D61*$B$20*J61/$K$16))</f>
      </c>
      <c r="P61" s="27">
        <f t="shared" si="10"/>
      </c>
      <c r="Q61" s="28">
        <f t="shared" si="8"/>
        <v>0</v>
      </c>
      <c r="R61" s="29">
        <f aca="true" t="shared" si="13" ref="R61:R83">IF($K$16=0,"",(D61*$B$20/$L$16)+(D61*$B$20*J61/$L$16))</f>
      </c>
      <c r="S61" s="30">
        <f t="shared" si="11"/>
      </c>
      <c r="T61" s="66">
        <f t="shared" si="5"/>
        <v>0</v>
      </c>
      <c r="U61" s="66">
        <f t="shared" si="5"/>
        <v>0</v>
      </c>
      <c r="V61" s="66">
        <f t="shared" si="5"/>
        <v>0</v>
      </c>
      <c r="W61" s="1">
        <f t="shared" si="9"/>
        <v>0</v>
      </c>
    </row>
    <row r="62" spans="1:23" ht="12.75">
      <c r="A62" s="17"/>
      <c r="B62" s="18"/>
      <c r="C62" s="18"/>
      <c r="D62" s="19"/>
      <c r="E62" s="64">
        <f t="shared" si="6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7"/>
        <v>0</v>
      </c>
      <c r="O62" s="26">
        <f t="shared" si="12"/>
      </c>
      <c r="P62" s="27">
        <f t="shared" si="10"/>
      </c>
      <c r="Q62" s="28">
        <f t="shared" si="8"/>
        <v>0</v>
      </c>
      <c r="R62" s="29">
        <f t="shared" si="13"/>
      </c>
      <c r="S62" s="30">
        <f t="shared" si="11"/>
      </c>
      <c r="T62" s="66">
        <f t="shared" si="5"/>
        <v>0</v>
      </c>
      <c r="U62" s="66">
        <f t="shared" si="5"/>
        <v>0</v>
      </c>
      <c r="V62" s="66">
        <f t="shared" si="5"/>
        <v>0</v>
      </c>
      <c r="W62" s="1">
        <f t="shared" si="9"/>
        <v>0</v>
      </c>
    </row>
    <row r="63" spans="1:23" ht="12.75">
      <c r="A63" s="17"/>
      <c r="B63" s="18"/>
      <c r="C63" s="18"/>
      <c r="D63" s="19"/>
      <c r="E63" s="64">
        <f t="shared" si="6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7"/>
        <v>0</v>
      </c>
      <c r="O63" s="26">
        <f t="shared" si="12"/>
      </c>
      <c r="P63" s="27">
        <f t="shared" si="10"/>
      </c>
      <c r="Q63" s="28">
        <f t="shared" si="8"/>
        <v>0</v>
      </c>
      <c r="R63" s="29">
        <f t="shared" si="13"/>
      </c>
      <c r="S63" s="30">
        <f t="shared" si="11"/>
      </c>
      <c r="T63" s="66">
        <f t="shared" si="5"/>
        <v>0</v>
      </c>
      <c r="U63" s="66">
        <f t="shared" si="5"/>
        <v>0</v>
      </c>
      <c r="V63" s="66">
        <f t="shared" si="5"/>
        <v>0</v>
      </c>
      <c r="W63" s="1">
        <f t="shared" si="9"/>
        <v>0</v>
      </c>
    </row>
    <row r="64" spans="1:23" ht="12.75">
      <c r="A64" s="17"/>
      <c r="B64" s="18"/>
      <c r="C64" s="18"/>
      <c r="D64" s="19"/>
      <c r="E64" s="64">
        <f t="shared" si="6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7"/>
        <v>0</v>
      </c>
      <c r="O64" s="26">
        <f t="shared" si="12"/>
      </c>
      <c r="P64" s="27">
        <f t="shared" si="10"/>
      </c>
      <c r="Q64" s="28">
        <f t="shared" si="8"/>
        <v>0</v>
      </c>
      <c r="R64" s="29">
        <f t="shared" si="13"/>
      </c>
      <c r="S64" s="30">
        <f t="shared" si="11"/>
      </c>
      <c r="T64" s="66">
        <f t="shared" si="5"/>
        <v>0</v>
      </c>
      <c r="U64" s="66">
        <f t="shared" si="5"/>
        <v>0</v>
      </c>
      <c r="V64" s="66">
        <f t="shared" si="5"/>
        <v>0</v>
      </c>
      <c r="W64" s="1">
        <f t="shared" si="9"/>
        <v>0</v>
      </c>
    </row>
    <row r="65" spans="1:23" ht="12.75">
      <c r="A65" s="17"/>
      <c r="B65" s="18"/>
      <c r="C65" s="18"/>
      <c r="D65" s="19"/>
      <c r="E65" s="64">
        <f t="shared" si="6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7"/>
        <v>0</v>
      </c>
      <c r="O65" s="26">
        <f t="shared" si="12"/>
      </c>
      <c r="P65" s="27">
        <f t="shared" si="10"/>
      </c>
      <c r="Q65" s="28">
        <f t="shared" si="8"/>
        <v>0</v>
      </c>
      <c r="R65" s="29">
        <f t="shared" si="13"/>
      </c>
      <c r="S65" s="30">
        <f t="shared" si="11"/>
      </c>
      <c r="T65" s="66">
        <f t="shared" si="5"/>
        <v>0</v>
      </c>
      <c r="U65" s="66">
        <f t="shared" si="5"/>
        <v>0</v>
      </c>
      <c r="V65" s="66">
        <f t="shared" si="5"/>
        <v>0</v>
      </c>
      <c r="W65" s="1">
        <f t="shared" si="9"/>
        <v>0</v>
      </c>
    </row>
    <row r="66" spans="1:23" ht="12.75">
      <c r="A66" s="17"/>
      <c r="B66" s="18"/>
      <c r="C66" s="18"/>
      <c r="D66" s="19"/>
      <c r="E66" s="64">
        <f t="shared" si="6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7"/>
        <v>0</v>
      </c>
      <c r="O66" s="26">
        <f t="shared" si="12"/>
      </c>
      <c r="P66" s="27">
        <f t="shared" si="10"/>
      </c>
      <c r="Q66" s="28">
        <f t="shared" si="8"/>
        <v>0</v>
      </c>
      <c r="R66" s="29">
        <f t="shared" si="13"/>
      </c>
      <c r="S66" s="30">
        <f t="shared" si="11"/>
      </c>
      <c r="T66" s="66">
        <f t="shared" si="5"/>
        <v>0</v>
      </c>
      <c r="U66" s="66">
        <f t="shared" si="5"/>
        <v>0</v>
      </c>
      <c r="V66" s="66">
        <f t="shared" si="5"/>
        <v>0</v>
      </c>
      <c r="W66" s="1">
        <f t="shared" si="9"/>
        <v>0</v>
      </c>
    </row>
    <row r="67" spans="1:23" ht="12.75">
      <c r="A67" s="17"/>
      <c r="B67" s="18"/>
      <c r="C67" s="18"/>
      <c r="D67" s="19"/>
      <c r="E67" s="64">
        <f t="shared" si="6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7"/>
        <v>0</v>
      </c>
      <c r="O67" s="26">
        <f t="shared" si="12"/>
      </c>
      <c r="P67" s="27">
        <f t="shared" si="10"/>
      </c>
      <c r="Q67" s="28">
        <f t="shared" si="8"/>
        <v>0</v>
      </c>
      <c r="R67" s="29">
        <f t="shared" si="13"/>
      </c>
      <c r="S67" s="30">
        <f t="shared" si="11"/>
      </c>
      <c r="T67" s="66">
        <f t="shared" si="5"/>
        <v>0</v>
      </c>
      <c r="U67" s="66">
        <f t="shared" si="5"/>
        <v>0</v>
      </c>
      <c r="V67" s="66">
        <f t="shared" si="5"/>
        <v>0</v>
      </c>
      <c r="W67" s="1">
        <f t="shared" si="9"/>
        <v>0</v>
      </c>
    </row>
    <row r="68" spans="1:23" ht="12.75">
      <c r="A68" s="17"/>
      <c r="B68" s="18"/>
      <c r="C68" s="18"/>
      <c r="D68" s="19"/>
      <c r="E68" s="64">
        <f t="shared" si="6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7"/>
        <v>0</v>
      </c>
      <c r="O68" s="26">
        <f t="shared" si="12"/>
      </c>
      <c r="P68" s="27">
        <f t="shared" si="10"/>
      </c>
      <c r="Q68" s="28">
        <f t="shared" si="8"/>
        <v>0</v>
      </c>
      <c r="R68" s="29">
        <f t="shared" si="13"/>
      </c>
      <c r="S68" s="30">
        <f t="shared" si="11"/>
      </c>
      <c r="T68" s="66">
        <f t="shared" si="5"/>
        <v>0</v>
      </c>
      <c r="U68" s="66">
        <f t="shared" si="5"/>
        <v>0</v>
      </c>
      <c r="V68" s="66">
        <f t="shared" si="5"/>
        <v>0</v>
      </c>
      <c r="W68" s="1">
        <f t="shared" si="9"/>
        <v>0</v>
      </c>
    </row>
    <row r="69" spans="1:23" ht="12.75">
      <c r="A69" s="17"/>
      <c r="B69" s="18"/>
      <c r="C69" s="18"/>
      <c r="D69" s="19"/>
      <c r="E69" s="64">
        <f t="shared" si="6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7"/>
        <v>0</v>
      </c>
      <c r="O69" s="26">
        <f t="shared" si="12"/>
      </c>
      <c r="P69" s="27">
        <f t="shared" si="10"/>
      </c>
      <c r="Q69" s="28">
        <f t="shared" si="8"/>
        <v>0</v>
      </c>
      <c r="R69" s="29">
        <f t="shared" si="13"/>
      </c>
      <c r="S69" s="30">
        <f t="shared" si="11"/>
      </c>
      <c r="T69" s="66">
        <f t="shared" si="5"/>
        <v>0</v>
      </c>
      <c r="U69" s="66">
        <f t="shared" si="5"/>
        <v>0</v>
      </c>
      <c r="V69" s="66">
        <f t="shared" si="5"/>
        <v>0</v>
      </c>
      <c r="W69" s="1">
        <f t="shared" si="9"/>
        <v>0</v>
      </c>
    </row>
    <row r="70" spans="1:23" ht="12.75">
      <c r="A70" s="17"/>
      <c r="B70" s="18"/>
      <c r="C70" s="18"/>
      <c r="D70" s="19"/>
      <c r="E70" s="64">
        <f t="shared" si="6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7"/>
        <v>0</v>
      </c>
      <c r="O70" s="26">
        <f t="shared" si="12"/>
      </c>
      <c r="P70" s="27">
        <f t="shared" si="10"/>
      </c>
      <c r="Q70" s="28">
        <f t="shared" si="8"/>
        <v>0</v>
      </c>
      <c r="R70" s="29">
        <f t="shared" si="13"/>
      </c>
      <c r="S70" s="30">
        <f t="shared" si="11"/>
      </c>
      <c r="T70" s="66">
        <f t="shared" si="5"/>
        <v>0</v>
      </c>
      <c r="U70" s="66">
        <f t="shared" si="5"/>
        <v>0</v>
      </c>
      <c r="V70" s="66">
        <f t="shared" si="5"/>
        <v>0</v>
      </c>
      <c r="W70" s="1">
        <f t="shared" si="9"/>
        <v>0</v>
      </c>
    </row>
    <row r="71" spans="1:23" ht="12.75">
      <c r="A71" s="17"/>
      <c r="B71" s="18"/>
      <c r="C71" s="18"/>
      <c r="D71" s="19"/>
      <c r="E71" s="64">
        <f t="shared" si="6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7"/>
        <v>0</v>
      </c>
      <c r="O71" s="26">
        <f t="shared" si="12"/>
      </c>
      <c r="P71" s="27">
        <f t="shared" si="10"/>
      </c>
      <c r="Q71" s="28">
        <f t="shared" si="8"/>
        <v>0</v>
      </c>
      <c r="R71" s="29">
        <f t="shared" si="13"/>
      </c>
      <c r="S71" s="30">
        <f t="shared" si="11"/>
      </c>
      <c r="T71" s="66">
        <f t="shared" si="5"/>
        <v>0</v>
      </c>
      <c r="U71" s="66">
        <f t="shared" si="5"/>
        <v>0</v>
      </c>
      <c r="V71" s="66">
        <f t="shared" si="5"/>
        <v>0</v>
      </c>
      <c r="W71" s="1">
        <f t="shared" si="9"/>
        <v>0</v>
      </c>
    </row>
    <row r="72" spans="1:23" ht="12.75">
      <c r="A72" s="17"/>
      <c r="B72" s="18"/>
      <c r="C72" s="18"/>
      <c r="D72" s="19"/>
      <c r="E72" s="64">
        <f t="shared" si="6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7"/>
        <v>0</v>
      </c>
      <c r="O72" s="26">
        <f t="shared" si="12"/>
      </c>
      <c r="P72" s="27">
        <f t="shared" si="10"/>
      </c>
      <c r="Q72" s="28">
        <f t="shared" si="8"/>
        <v>0</v>
      </c>
      <c r="R72" s="29">
        <f t="shared" si="13"/>
      </c>
      <c r="S72" s="30">
        <f t="shared" si="11"/>
      </c>
      <c r="T72" s="66">
        <f t="shared" si="5"/>
        <v>0</v>
      </c>
      <c r="U72" s="66">
        <f t="shared" si="5"/>
        <v>0</v>
      </c>
      <c r="V72" s="66">
        <f t="shared" si="5"/>
        <v>0</v>
      </c>
      <c r="W72" s="1">
        <f t="shared" si="9"/>
        <v>0</v>
      </c>
    </row>
    <row r="73" spans="1:23" ht="12.75">
      <c r="A73" s="17"/>
      <c r="B73" s="18"/>
      <c r="C73" s="18"/>
      <c r="D73" s="19"/>
      <c r="E73" s="64">
        <f t="shared" si="6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7"/>
        <v>0</v>
      </c>
      <c r="O73" s="26">
        <f t="shared" si="12"/>
      </c>
      <c r="P73" s="27">
        <f t="shared" si="10"/>
      </c>
      <c r="Q73" s="28">
        <f t="shared" si="8"/>
        <v>0</v>
      </c>
      <c r="R73" s="29">
        <f t="shared" si="13"/>
      </c>
      <c r="S73" s="30">
        <f t="shared" si="11"/>
      </c>
      <c r="T73" s="66">
        <f t="shared" si="5"/>
        <v>0</v>
      </c>
      <c r="U73" s="66">
        <f t="shared" si="5"/>
        <v>0</v>
      </c>
      <c r="V73" s="66">
        <f t="shared" si="5"/>
        <v>0</v>
      </c>
      <c r="W73" s="1">
        <f t="shared" si="9"/>
        <v>0</v>
      </c>
    </row>
    <row r="74" spans="1:23" ht="12.75">
      <c r="A74" s="17"/>
      <c r="B74" s="18"/>
      <c r="C74" s="18"/>
      <c r="D74" s="19"/>
      <c r="E74" s="64">
        <f t="shared" si="6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7"/>
        <v>0</v>
      </c>
      <c r="O74" s="26">
        <f t="shared" si="12"/>
      </c>
      <c r="P74" s="27">
        <f t="shared" si="10"/>
      </c>
      <c r="Q74" s="28">
        <f t="shared" si="8"/>
        <v>0</v>
      </c>
      <c r="R74" s="29">
        <f t="shared" si="13"/>
      </c>
      <c r="S74" s="30">
        <f t="shared" si="11"/>
      </c>
      <c r="T74" s="66">
        <f t="shared" si="5"/>
        <v>0</v>
      </c>
      <c r="U74" s="66">
        <f t="shared" si="5"/>
        <v>0</v>
      </c>
      <c r="V74" s="66">
        <f t="shared" si="5"/>
        <v>0</v>
      </c>
      <c r="W74" s="1">
        <f t="shared" si="9"/>
        <v>0</v>
      </c>
    </row>
    <row r="75" spans="1:23" ht="12.75">
      <c r="A75" s="17"/>
      <c r="B75" s="18"/>
      <c r="C75" s="18"/>
      <c r="D75" s="19"/>
      <c r="E75" s="64">
        <f t="shared" si="6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7"/>
        <v>0</v>
      </c>
      <c r="O75" s="26">
        <f t="shared" si="12"/>
      </c>
      <c r="P75" s="27">
        <f t="shared" si="10"/>
      </c>
      <c r="Q75" s="28">
        <f t="shared" si="8"/>
        <v>0</v>
      </c>
      <c r="R75" s="29">
        <f t="shared" si="13"/>
      </c>
      <c r="S75" s="30">
        <f t="shared" si="11"/>
      </c>
      <c r="T75" s="66">
        <f t="shared" si="5"/>
        <v>0</v>
      </c>
      <c r="U75" s="66">
        <f t="shared" si="5"/>
        <v>0</v>
      </c>
      <c r="V75" s="66">
        <f t="shared" si="5"/>
        <v>0</v>
      </c>
      <c r="W75" s="1">
        <f t="shared" si="9"/>
        <v>0</v>
      </c>
    </row>
    <row r="76" spans="1:23" ht="12.75">
      <c r="A76" s="17"/>
      <c r="B76" s="18"/>
      <c r="C76" s="18"/>
      <c r="D76" s="19"/>
      <c r="E76" s="64">
        <f t="shared" si="6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7"/>
        <v>0</v>
      </c>
      <c r="O76" s="26">
        <f t="shared" si="12"/>
      </c>
      <c r="P76" s="27">
        <f t="shared" si="10"/>
      </c>
      <c r="Q76" s="28">
        <f t="shared" si="8"/>
        <v>0</v>
      </c>
      <c r="R76" s="29">
        <f t="shared" si="13"/>
      </c>
      <c r="S76" s="30">
        <f t="shared" si="11"/>
      </c>
      <c r="T76" s="66">
        <f t="shared" si="5"/>
        <v>0</v>
      </c>
      <c r="U76" s="66">
        <f t="shared" si="5"/>
        <v>0</v>
      </c>
      <c r="V76" s="66">
        <f t="shared" si="5"/>
        <v>0</v>
      </c>
      <c r="W76" s="1">
        <f t="shared" si="9"/>
        <v>0</v>
      </c>
    </row>
    <row r="77" spans="1:23" ht="12.75">
      <c r="A77" s="17"/>
      <c r="B77" s="18"/>
      <c r="C77" s="18"/>
      <c r="D77" s="19"/>
      <c r="E77" s="64">
        <f t="shared" si="6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7"/>
        <v>0</v>
      </c>
      <c r="O77" s="26">
        <f t="shared" si="12"/>
      </c>
      <c r="P77" s="27">
        <f t="shared" si="10"/>
      </c>
      <c r="Q77" s="28">
        <f t="shared" si="8"/>
        <v>0</v>
      </c>
      <c r="R77" s="29">
        <f t="shared" si="13"/>
      </c>
      <c r="S77" s="30">
        <f t="shared" si="11"/>
      </c>
      <c r="T77" s="66">
        <f t="shared" si="5"/>
        <v>0</v>
      </c>
      <c r="U77" s="66">
        <f t="shared" si="5"/>
        <v>0</v>
      </c>
      <c r="V77" s="66">
        <f t="shared" si="5"/>
        <v>0</v>
      </c>
      <c r="W77" s="1">
        <f t="shared" si="9"/>
        <v>0</v>
      </c>
    </row>
    <row r="78" spans="1:23" ht="12.75">
      <c r="A78" s="17"/>
      <c r="B78" s="18"/>
      <c r="C78" s="18"/>
      <c r="D78" s="19"/>
      <c r="E78" s="64">
        <f t="shared" si="6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7"/>
        <v>0</v>
      </c>
      <c r="O78" s="26">
        <f t="shared" si="12"/>
      </c>
      <c r="P78" s="27">
        <f t="shared" si="10"/>
      </c>
      <c r="Q78" s="28">
        <f t="shared" si="8"/>
        <v>0</v>
      </c>
      <c r="R78" s="29">
        <f t="shared" si="13"/>
      </c>
      <c r="S78" s="30">
        <f t="shared" si="11"/>
      </c>
      <c r="T78" s="66">
        <f t="shared" si="5"/>
        <v>0</v>
      </c>
      <c r="U78" s="66">
        <f t="shared" si="5"/>
        <v>0</v>
      </c>
      <c r="V78" s="66">
        <f t="shared" si="5"/>
        <v>0</v>
      </c>
      <c r="W78" s="1">
        <f t="shared" si="9"/>
        <v>0</v>
      </c>
    </row>
    <row r="79" spans="1:23" ht="12.75">
      <c r="A79" s="17"/>
      <c r="B79" s="18"/>
      <c r="C79" s="18"/>
      <c r="D79" s="19"/>
      <c r="E79" s="64">
        <f t="shared" si="6"/>
        <v>0</v>
      </c>
      <c r="F79" s="31"/>
      <c r="G79" s="21"/>
      <c r="H79" s="74"/>
      <c r="I79" s="74"/>
      <c r="J79" s="22"/>
      <c r="K79" s="4"/>
      <c r="L79" s="23"/>
      <c r="M79" s="24">
        <f t="shared" si="2"/>
        <v>0</v>
      </c>
      <c r="N79" s="25">
        <f t="shared" si="7"/>
        <v>0</v>
      </c>
      <c r="O79" s="26">
        <f t="shared" si="12"/>
      </c>
      <c r="P79" s="27">
        <f t="shared" si="10"/>
      </c>
      <c r="Q79" s="28">
        <f t="shared" si="8"/>
        <v>0</v>
      </c>
      <c r="R79" s="29">
        <f t="shared" si="13"/>
      </c>
      <c r="S79" s="30">
        <f t="shared" si="11"/>
      </c>
      <c r="T79" s="66">
        <f t="shared" si="5"/>
        <v>0</v>
      </c>
      <c r="U79" s="66">
        <f t="shared" si="5"/>
        <v>0</v>
      </c>
      <c r="V79" s="66">
        <f t="shared" si="5"/>
        <v>0</v>
      </c>
      <c r="W79" s="1">
        <f t="shared" si="9"/>
        <v>0</v>
      </c>
    </row>
    <row r="80" spans="1:23" ht="12.75">
      <c r="A80" s="32"/>
      <c r="B80" s="33"/>
      <c r="C80" s="33"/>
      <c r="D80" s="34"/>
      <c r="E80" s="64">
        <f t="shared" si="6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7"/>
        <v>0</v>
      </c>
      <c r="O80" s="26">
        <f t="shared" si="12"/>
      </c>
      <c r="P80" s="27">
        <f t="shared" si="10"/>
      </c>
      <c r="Q80" s="28">
        <f t="shared" si="8"/>
        <v>0</v>
      </c>
      <c r="R80" s="29">
        <f t="shared" si="13"/>
      </c>
      <c r="S80" s="30">
        <f t="shared" si="11"/>
      </c>
      <c r="T80" s="66">
        <f t="shared" si="5"/>
        <v>0</v>
      </c>
      <c r="U80" s="66">
        <f t="shared" si="5"/>
        <v>0</v>
      </c>
      <c r="V80" s="66">
        <f t="shared" si="5"/>
        <v>0</v>
      </c>
      <c r="W80" s="1">
        <f t="shared" si="9"/>
        <v>0</v>
      </c>
    </row>
    <row r="81" spans="1:23" ht="12.75">
      <c r="A81" s="32"/>
      <c r="B81" s="33"/>
      <c r="C81" s="33"/>
      <c r="D81" s="34"/>
      <c r="E81" s="64">
        <f t="shared" si="6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7"/>
        <v>0</v>
      </c>
      <c r="O81" s="26">
        <f t="shared" si="12"/>
      </c>
      <c r="P81" s="27">
        <f t="shared" si="10"/>
      </c>
      <c r="Q81" s="28">
        <f t="shared" si="8"/>
        <v>0</v>
      </c>
      <c r="R81" s="29">
        <f t="shared" si="13"/>
      </c>
      <c r="S81" s="30">
        <f t="shared" si="11"/>
      </c>
      <c r="T81" s="66">
        <f t="shared" si="5"/>
        <v>0</v>
      </c>
      <c r="U81" s="66">
        <f t="shared" si="5"/>
        <v>0</v>
      </c>
      <c r="V81" s="66">
        <f t="shared" si="5"/>
        <v>0</v>
      </c>
      <c r="W81" s="1">
        <f t="shared" si="9"/>
        <v>0</v>
      </c>
    </row>
    <row r="82" spans="1:23" ht="12.75">
      <c r="A82" s="32"/>
      <c r="B82" s="33"/>
      <c r="C82" s="33"/>
      <c r="D82" s="34"/>
      <c r="E82" s="64">
        <f t="shared" si="6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7"/>
        <v>0</v>
      </c>
      <c r="O82" s="26">
        <f t="shared" si="12"/>
      </c>
      <c r="P82" s="27">
        <f t="shared" si="10"/>
      </c>
      <c r="Q82" s="28">
        <f t="shared" si="8"/>
        <v>0</v>
      </c>
      <c r="R82" s="29">
        <f t="shared" si="13"/>
      </c>
      <c r="S82" s="30">
        <f t="shared" si="11"/>
      </c>
      <c r="T82" s="66">
        <f t="shared" si="5"/>
        <v>0</v>
      </c>
      <c r="U82" s="66">
        <f t="shared" si="5"/>
        <v>0</v>
      </c>
      <c r="V82" s="66">
        <f t="shared" si="5"/>
        <v>0</v>
      </c>
      <c r="W82" s="1">
        <f t="shared" si="9"/>
        <v>0</v>
      </c>
    </row>
    <row r="83" spans="1:23" ht="13.5" thickBot="1">
      <c r="A83" s="32"/>
      <c r="B83" s="33"/>
      <c r="C83" s="33"/>
      <c r="D83" s="34"/>
      <c r="E83" s="64">
        <f t="shared" si="6"/>
        <v>0</v>
      </c>
      <c r="F83" s="35"/>
      <c r="G83" s="21"/>
      <c r="H83" s="74"/>
      <c r="I83" s="74"/>
      <c r="J83" s="37"/>
      <c r="K83" s="36"/>
      <c r="L83" s="38"/>
      <c r="M83" s="24">
        <f t="shared" si="2"/>
        <v>0</v>
      </c>
      <c r="N83" s="25">
        <f t="shared" si="7"/>
        <v>0</v>
      </c>
      <c r="O83" s="26">
        <f t="shared" si="12"/>
      </c>
      <c r="P83" s="27">
        <f t="shared" si="10"/>
      </c>
      <c r="Q83" s="28">
        <f t="shared" si="8"/>
        <v>0</v>
      </c>
      <c r="R83" s="29">
        <f t="shared" si="13"/>
      </c>
      <c r="S83" s="30">
        <f t="shared" si="11"/>
      </c>
      <c r="T83" s="66">
        <f t="shared" si="5"/>
        <v>0</v>
      </c>
      <c r="U83" s="66">
        <f t="shared" si="5"/>
        <v>0</v>
      </c>
      <c r="V83" s="66">
        <f t="shared" si="5"/>
        <v>0</v>
      </c>
      <c r="W83" s="1">
        <f t="shared" si="9"/>
        <v>0</v>
      </c>
    </row>
    <row r="84" spans="1:19" ht="31.5" customHeight="1" thickBot="1">
      <c r="A84" s="39"/>
      <c r="B84" s="39"/>
      <c r="C84" s="39"/>
      <c r="D84" s="40">
        <f>SUM(D28:D83)</f>
        <v>0</v>
      </c>
      <c r="E84" s="40">
        <f>SUM(E28:E83)</f>
        <v>0</v>
      </c>
      <c r="F84" s="39"/>
      <c r="G84" s="39"/>
      <c r="H84" s="39"/>
      <c r="I84" s="39"/>
      <c r="J84" s="39"/>
      <c r="K84" s="41"/>
      <c r="L84" s="39"/>
      <c r="M84" s="42">
        <f>SUM(M28:M83)</f>
        <v>0</v>
      </c>
      <c r="N84" s="43" t="e">
        <f aca="true" t="shared" si="14" ref="N84:S84">SUM(N28:N83)</f>
        <v>#VALUE!</v>
      </c>
      <c r="O84" s="44">
        <f t="shared" si="14"/>
        <v>0</v>
      </c>
      <c r="P84" s="45">
        <f t="shared" si="14"/>
        <v>0</v>
      </c>
      <c r="Q84" s="46" t="e">
        <f t="shared" si="14"/>
        <v>#VALUE!</v>
      </c>
      <c r="R84" s="47">
        <f t="shared" si="14"/>
        <v>0</v>
      </c>
      <c r="S84" s="48">
        <f t="shared" si="14"/>
        <v>0</v>
      </c>
    </row>
    <row r="85" ht="13.5" thickBot="1"/>
    <row r="86" spans="1:18" ht="12.75">
      <c r="A86" s="121" t="s">
        <v>36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49"/>
      <c r="N86" s="49"/>
      <c r="O86" s="50"/>
      <c r="P86" s="50"/>
      <c r="Q86" s="49"/>
      <c r="R86" s="50"/>
    </row>
    <row r="87" spans="1:18" ht="12.7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51"/>
      <c r="N87" s="51"/>
      <c r="O87" s="52"/>
      <c r="P87" s="52"/>
      <c r="Q87" s="51"/>
      <c r="R87" s="52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2"/>
      <c r="P90" s="52"/>
      <c r="Q90" s="51"/>
      <c r="R90" s="52"/>
    </row>
    <row r="91" spans="1:18" ht="12.7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51"/>
      <c r="N91" s="51"/>
      <c r="O91" s="51"/>
      <c r="P91" s="51"/>
      <c r="Q91" s="51"/>
      <c r="R91" s="51"/>
    </row>
    <row r="92" spans="1:18" ht="13.5" thickBot="1">
      <c r="A92" s="125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53"/>
      <c r="N92" s="53"/>
      <c r="O92" s="53"/>
      <c r="P92" s="53"/>
      <c r="Q92" s="53"/>
      <c r="R92" s="53"/>
    </row>
  </sheetData>
  <sheetProtection password="CB95" sheet="1" selectLockedCells="1"/>
  <mergeCells count="28">
    <mergeCell ref="M24:O25"/>
    <mergeCell ref="P24:P25"/>
    <mergeCell ref="Q24:R25"/>
    <mergeCell ref="S24:S25"/>
    <mergeCell ref="A25:B25"/>
    <mergeCell ref="F17:J17"/>
    <mergeCell ref="D18:E18"/>
    <mergeCell ref="F18:J18"/>
    <mergeCell ref="C19:C20"/>
    <mergeCell ref="D19:E20"/>
    <mergeCell ref="K13:K14"/>
    <mergeCell ref="L13:L14"/>
    <mergeCell ref="A14:B14"/>
    <mergeCell ref="D14:E14"/>
    <mergeCell ref="C15:C16"/>
    <mergeCell ref="D15:E16"/>
    <mergeCell ref="F15:J15"/>
    <mergeCell ref="F16:J16"/>
    <mergeCell ref="B9:J9"/>
    <mergeCell ref="A86:L92"/>
    <mergeCell ref="B5:J5"/>
    <mergeCell ref="B6:J6"/>
    <mergeCell ref="B8:J8"/>
    <mergeCell ref="A12:B12"/>
    <mergeCell ref="C12:C13"/>
    <mergeCell ref="A13:B13"/>
    <mergeCell ref="F19:J19"/>
    <mergeCell ref="F20:J20"/>
  </mergeCells>
  <conditionalFormatting sqref="D84:E84 M28:O84">
    <cfRule type="cellIs" priority="15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16" dxfId="49" operator="lessThan" stopIfTrue="1">
      <formula>10</formula>
    </cfRule>
    <cfRule type="cellIs" priority="17" dxfId="252" operator="between" stopIfTrue="1">
      <formula>10</formula>
      <formula>30</formula>
    </cfRule>
    <cfRule type="cellIs" priority="18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19" dxfId="46" operator="lessThan" stopIfTrue="1">
      <formula>10</formula>
    </cfRule>
    <cfRule type="cellIs" priority="20" dxfId="45" operator="between" stopIfTrue="1">
      <formula>10.00000001</formula>
      <formula>30</formula>
    </cfRule>
    <cfRule type="cellIs" priority="21" dxfId="253" operator="greaterThan" stopIfTrue="1">
      <formula>30.0000001</formula>
    </cfRule>
  </conditionalFormatting>
  <conditionalFormatting sqref="Q28:R84">
    <cfRule type="cellIs" priority="22" dxfId="44" operator="equal" stopIfTrue="1">
      <formula>0</formula>
    </cfRule>
  </conditionalFormatting>
  <conditionalFormatting sqref="P28:P84">
    <cfRule type="cellIs" priority="23" dxfId="43" operator="equal" stopIfTrue="1">
      <formula>0</formula>
    </cfRule>
  </conditionalFormatting>
  <conditionalFormatting sqref="S28:S84">
    <cfRule type="cellIs" priority="24" dxfId="42" operator="equal" stopIfTrue="1">
      <formula>0</formula>
    </cfRule>
  </conditionalFormatting>
  <conditionalFormatting sqref="L13:L14">
    <cfRule type="expression" priority="14" dxfId="35" stopIfTrue="1">
      <formula>$D15&lt;2</formula>
    </cfRule>
  </conditionalFormatting>
  <conditionalFormatting sqref="L15">
    <cfRule type="expression" priority="13" dxfId="30" stopIfTrue="1">
      <formula>$D15&lt;2</formula>
    </cfRule>
  </conditionalFormatting>
  <conditionalFormatting sqref="L16">
    <cfRule type="expression" priority="12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5.42187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7109375" style="1" customWidth="1"/>
    <col min="12" max="12" width="20.00390625" style="1" customWidth="1"/>
    <col min="13" max="13" width="16.7109375" style="1" hidden="1" customWidth="1"/>
    <col min="14" max="14" width="13.140625" style="1" hidden="1" customWidth="1"/>
    <col min="15" max="16" width="13.421875" style="1" hidden="1" customWidth="1"/>
    <col min="17" max="17" width="13.140625" style="1" hidden="1" customWidth="1"/>
    <col min="18" max="18" width="13.421875" style="1" hidden="1" customWidth="1"/>
    <col min="19" max="19" width="12.00390625" style="1" hidden="1" customWidth="1"/>
    <col min="20" max="20" width="5.57421875" style="1" hidden="1" customWidth="1"/>
    <col min="21" max="22" width="2.00390625" style="1" hidden="1" customWidth="1"/>
    <col min="23" max="23" width="19.2812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/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/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116"/>
      <c r="D7" s="116"/>
      <c r="E7" s="116"/>
      <c r="F7" s="116"/>
      <c r="G7" s="116"/>
      <c r="H7" s="116"/>
      <c r="I7" s="116"/>
      <c r="J7" s="117"/>
    </row>
    <row r="8" spans="1:10" ht="24.75" customHeight="1" thickBot="1">
      <c r="A8" s="57" t="s">
        <v>99</v>
      </c>
      <c r="B8" s="186"/>
      <c r="C8" s="187"/>
      <c r="D8" s="188"/>
      <c r="E8" s="188"/>
      <c r="F8" s="188"/>
      <c r="G8" s="188"/>
      <c r="H8" s="189"/>
      <c r="I8" s="189"/>
      <c r="J8" s="190"/>
    </row>
    <row r="9" spans="1:10" ht="24.75" customHeight="1" thickBot="1">
      <c r="A9" s="57" t="s">
        <v>98</v>
      </c>
      <c r="B9" s="186"/>
      <c r="C9" s="187"/>
      <c r="D9" s="188"/>
      <c r="E9" s="188"/>
      <c r="F9" s="188"/>
      <c r="G9" s="188"/>
      <c r="H9" s="189"/>
      <c r="I9" s="189"/>
      <c r="J9" s="19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60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 t="s">
        <v>62</v>
      </c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SUM(M28:M84)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5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N85</f>
        <v>#VALUE!</v>
      </c>
      <c r="L18" s="95" t="e">
        <f>Q85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97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'WC 9'!J28+'WC 10'!J28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98" t="s">
        <v>50</v>
      </c>
      <c r="E26" s="98" t="s">
        <v>49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99" t="s">
        <v>28</v>
      </c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17"/>
      <c r="B28" s="18"/>
      <c r="C28" s="18"/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IF($K$16=0,"",(D28*B20/$K$16)+(D28*B20*J28/$K$16))</f>
      </c>
      <c r="P28" s="27">
        <f aca="true" t="shared" si="0" ref="P28:P84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IF($K$16=0,"",(D28*B20/$L$16)+(D28*B20*J28/$L$16))</f>
      </c>
      <c r="S28" s="30">
        <f aca="true" t="shared" si="1" ref="S28:S84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/>
      <c r="B29" s="90"/>
      <c r="C29" s="90"/>
      <c r="D29" s="91"/>
      <c r="E29" s="64">
        <f>D29*1.2</f>
        <v>0</v>
      </c>
      <c r="F29" s="20"/>
      <c r="G29" s="54"/>
      <c r="H29" s="74"/>
      <c r="I29" s="74"/>
      <c r="J29" s="22"/>
      <c r="K29" s="92"/>
      <c r="L29" s="93"/>
      <c r="M29" s="24">
        <f aca="true" t="shared" si="2" ref="M29:M84">IF(K29=0,0,K29/L29)</f>
        <v>0</v>
      </c>
      <c r="N29" s="25">
        <f>IF(G29=0,0,IF(W29=1,O29/(3600/G29/60)/F29,IF(W29=2,O29/(3600/H29/60)/F29,O29/(3600/I29/60)/F29)))</f>
        <v>0</v>
      </c>
      <c r="O29" s="26">
        <f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>IF($K$16=0,"",(D29*$B$20/$L$16)+(D29*$B$20*J29/$L$16))</f>
      </c>
      <c r="S29" s="30">
        <f t="shared" si="1"/>
      </c>
      <c r="T29" s="66">
        <f aca="true" t="shared" si="3" ref="T29:V84">IF(ISBLANK(G29)=TRUE,0,1)</f>
        <v>0</v>
      </c>
      <c r="U29" s="66">
        <f t="shared" si="3"/>
        <v>0</v>
      </c>
      <c r="V29" s="66">
        <f t="shared" si="3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4" ref="E30:E84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 aca="true" t="shared" si="5" ref="N30:N84">IF(G30=0,0,IF(W30=1,O30/(3600/G30/60)/F30,IF(W30=2,O30/(3600/H30/60)/F30,O30/(3600/I30/60)/F30)))</f>
        <v>0</v>
      </c>
      <c r="O30" s="26">
        <f aca="true" t="shared" si="6" ref="O30:O84">IF($K$16=0,"",(D30*$B$20/$K$16)+(D30*$B$20*J30/$K$16))</f>
      </c>
      <c r="P30" s="27">
        <f t="shared" si="0"/>
      </c>
      <c r="Q30" s="28">
        <f aca="true" t="shared" si="7" ref="Q30:Q84">IF(G30=0,0,IF(W30=1,R30/(3600/G30/60)/F30,IF(W30=2,R30/(3600/H30/60)/F30,R30/(3600/I30/60)/F30)))</f>
        <v>0</v>
      </c>
      <c r="R30" s="29">
        <f aca="true" t="shared" si="8" ref="R30:R84">IF($K$16=0,"",(D30*$B$20/$L$16)+(D30*$B$20*J30/$L$16))</f>
      </c>
      <c r="S30" s="30">
        <f t="shared" si="1"/>
      </c>
      <c r="T30" s="66">
        <f t="shared" si="3"/>
        <v>0</v>
      </c>
      <c r="U30" s="66">
        <f t="shared" si="3"/>
        <v>0</v>
      </c>
      <c r="V30" s="66">
        <f t="shared" si="3"/>
        <v>0</v>
      </c>
      <c r="W30" s="1">
        <f aca="true" t="shared" si="9" ref="W30:W84">SUM(T30:V30)</f>
        <v>0</v>
      </c>
    </row>
    <row r="31" spans="1:23" ht="12.75">
      <c r="A31" s="17"/>
      <c r="B31" s="18"/>
      <c r="C31" s="18"/>
      <c r="D31" s="19"/>
      <c r="E31" s="64">
        <f t="shared" si="4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 t="shared" si="5"/>
        <v>0</v>
      </c>
      <c r="O31" s="26">
        <f t="shared" si="6"/>
      </c>
      <c r="P31" s="27">
        <f t="shared" si="0"/>
      </c>
      <c r="Q31" s="28">
        <f t="shared" si="7"/>
        <v>0</v>
      </c>
      <c r="R31" s="29">
        <f t="shared" si="8"/>
      </c>
      <c r="S31" s="30">
        <f t="shared" si="1"/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1">
        <f t="shared" si="9"/>
        <v>0</v>
      </c>
    </row>
    <row r="32" spans="1:23" ht="12.75">
      <c r="A32" s="17"/>
      <c r="B32" s="18"/>
      <c r="C32" s="18"/>
      <c r="D32" s="19"/>
      <c r="E32" s="64">
        <f t="shared" si="4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t="shared" si="5"/>
        <v>0</v>
      </c>
      <c r="O32" s="26">
        <f t="shared" si="6"/>
      </c>
      <c r="P32" s="27">
        <f t="shared" si="0"/>
      </c>
      <c r="Q32" s="28">
        <f t="shared" si="7"/>
        <v>0</v>
      </c>
      <c r="R32" s="29">
        <f t="shared" si="8"/>
      </c>
      <c r="S32" s="30">
        <f t="shared" si="1"/>
      </c>
      <c r="T32" s="66">
        <f t="shared" si="3"/>
        <v>0</v>
      </c>
      <c r="U32" s="66">
        <f t="shared" si="3"/>
        <v>0</v>
      </c>
      <c r="V32" s="66">
        <f t="shared" si="3"/>
        <v>0</v>
      </c>
      <c r="W32" s="1">
        <f t="shared" si="9"/>
        <v>0</v>
      </c>
    </row>
    <row r="33" spans="1:23" ht="12.75">
      <c r="A33" s="17"/>
      <c r="B33" s="18"/>
      <c r="C33" s="18"/>
      <c r="D33" s="19"/>
      <c r="E33" s="64">
        <f t="shared" si="4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5"/>
        <v>0</v>
      </c>
      <c r="O33" s="26">
        <f t="shared" si="6"/>
      </c>
      <c r="P33" s="27">
        <f t="shared" si="0"/>
      </c>
      <c r="Q33" s="28">
        <f t="shared" si="7"/>
        <v>0</v>
      </c>
      <c r="R33" s="29">
        <f t="shared" si="8"/>
      </c>
      <c r="S33" s="30">
        <f t="shared" si="1"/>
      </c>
      <c r="T33" s="66">
        <f t="shared" si="3"/>
        <v>0</v>
      </c>
      <c r="U33" s="66">
        <f t="shared" si="3"/>
        <v>0</v>
      </c>
      <c r="V33" s="66">
        <f t="shared" si="3"/>
        <v>0</v>
      </c>
      <c r="W33" s="1">
        <f t="shared" si="9"/>
        <v>0</v>
      </c>
    </row>
    <row r="34" spans="1:23" ht="12.75">
      <c r="A34" s="17"/>
      <c r="B34" s="18"/>
      <c r="C34" s="18"/>
      <c r="D34" s="19"/>
      <c r="E34" s="64">
        <f t="shared" si="4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5"/>
        <v>0</v>
      </c>
      <c r="O34" s="26">
        <f t="shared" si="6"/>
      </c>
      <c r="P34" s="27">
        <f t="shared" si="0"/>
      </c>
      <c r="Q34" s="28">
        <f t="shared" si="7"/>
        <v>0</v>
      </c>
      <c r="R34" s="29">
        <f t="shared" si="8"/>
      </c>
      <c r="S34" s="30">
        <f t="shared" si="1"/>
      </c>
      <c r="T34" s="66">
        <f t="shared" si="3"/>
        <v>0</v>
      </c>
      <c r="U34" s="66">
        <f t="shared" si="3"/>
        <v>0</v>
      </c>
      <c r="V34" s="66">
        <f t="shared" si="3"/>
        <v>0</v>
      </c>
      <c r="W34" s="1">
        <f t="shared" si="9"/>
        <v>0</v>
      </c>
    </row>
    <row r="35" spans="1:23" ht="12.75">
      <c r="A35" s="17"/>
      <c r="B35" s="18"/>
      <c r="C35" s="18"/>
      <c r="D35" s="19"/>
      <c r="E35" s="64">
        <f t="shared" si="4"/>
        <v>0</v>
      </c>
      <c r="F35" s="31"/>
      <c r="G35" s="54"/>
      <c r="H35" s="74"/>
      <c r="I35" s="74"/>
      <c r="J35" s="22"/>
      <c r="K35" s="4"/>
      <c r="L35" s="23"/>
      <c r="M35" s="24">
        <f t="shared" si="2"/>
        <v>0</v>
      </c>
      <c r="N35" s="25">
        <f t="shared" si="5"/>
        <v>0</v>
      </c>
      <c r="O35" s="26">
        <f t="shared" si="6"/>
      </c>
      <c r="P35" s="27">
        <f t="shared" si="0"/>
      </c>
      <c r="Q35" s="28">
        <f t="shared" si="7"/>
        <v>0</v>
      </c>
      <c r="R35" s="29">
        <f t="shared" si="8"/>
      </c>
      <c r="S35" s="30">
        <f t="shared" si="1"/>
      </c>
      <c r="T35" s="66">
        <f t="shared" si="3"/>
        <v>0</v>
      </c>
      <c r="U35" s="66">
        <f t="shared" si="3"/>
        <v>0</v>
      </c>
      <c r="V35" s="66">
        <f t="shared" si="3"/>
        <v>0</v>
      </c>
      <c r="W35" s="1">
        <f t="shared" si="9"/>
        <v>0</v>
      </c>
    </row>
    <row r="36" spans="1:23" ht="12.75">
      <c r="A36" s="17"/>
      <c r="B36" s="18"/>
      <c r="C36" s="18"/>
      <c r="D36" s="19"/>
      <c r="E36" s="64">
        <f t="shared" si="4"/>
        <v>0</v>
      </c>
      <c r="F36" s="31"/>
      <c r="G36" s="54"/>
      <c r="H36" s="74"/>
      <c r="I36" s="74"/>
      <c r="J36" s="22"/>
      <c r="K36" s="4"/>
      <c r="L36" s="23"/>
      <c r="M36" s="24">
        <f t="shared" si="2"/>
        <v>0</v>
      </c>
      <c r="N36" s="25">
        <f t="shared" si="5"/>
        <v>0</v>
      </c>
      <c r="O36" s="26">
        <f t="shared" si="6"/>
      </c>
      <c r="P36" s="27">
        <f t="shared" si="0"/>
      </c>
      <c r="Q36" s="28">
        <f t="shared" si="7"/>
        <v>0</v>
      </c>
      <c r="R36" s="29">
        <f t="shared" si="8"/>
      </c>
      <c r="S36" s="30">
        <f t="shared" si="1"/>
      </c>
      <c r="T36" s="66">
        <f t="shared" si="3"/>
        <v>0</v>
      </c>
      <c r="U36" s="66">
        <f t="shared" si="3"/>
        <v>0</v>
      </c>
      <c r="V36" s="66">
        <f t="shared" si="3"/>
        <v>0</v>
      </c>
      <c r="W36" s="1">
        <f t="shared" si="9"/>
        <v>0</v>
      </c>
    </row>
    <row r="37" spans="1:23" ht="12.75">
      <c r="A37" s="17"/>
      <c r="B37" s="18"/>
      <c r="C37" s="18"/>
      <c r="D37" s="19"/>
      <c r="E37" s="64">
        <f t="shared" si="4"/>
        <v>0</v>
      </c>
      <c r="F37" s="31"/>
      <c r="G37" s="54"/>
      <c r="H37" s="74"/>
      <c r="I37" s="74"/>
      <c r="J37" s="22"/>
      <c r="K37" s="4"/>
      <c r="L37" s="23"/>
      <c r="M37" s="24">
        <f t="shared" si="2"/>
        <v>0</v>
      </c>
      <c r="N37" s="25">
        <f t="shared" si="5"/>
        <v>0</v>
      </c>
      <c r="O37" s="26">
        <f t="shared" si="6"/>
      </c>
      <c r="P37" s="27">
        <f t="shared" si="0"/>
      </c>
      <c r="Q37" s="28">
        <f t="shared" si="7"/>
        <v>0</v>
      </c>
      <c r="R37" s="29">
        <f t="shared" si="8"/>
      </c>
      <c r="S37" s="30">
        <f t="shared" si="1"/>
      </c>
      <c r="T37" s="66">
        <f t="shared" si="3"/>
        <v>0</v>
      </c>
      <c r="U37" s="66">
        <f t="shared" si="3"/>
        <v>0</v>
      </c>
      <c r="V37" s="66">
        <f t="shared" si="3"/>
        <v>0</v>
      </c>
      <c r="W37" s="1">
        <f t="shared" si="9"/>
        <v>0</v>
      </c>
    </row>
    <row r="38" spans="1:23" ht="12.75">
      <c r="A38" s="17"/>
      <c r="B38" s="18"/>
      <c r="C38" s="18"/>
      <c r="D38" s="19"/>
      <c r="E38" s="64">
        <f t="shared" si="4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5"/>
        <v>0</v>
      </c>
      <c r="O38" s="26">
        <f t="shared" si="6"/>
      </c>
      <c r="P38" s="27">
        <f t="shared" si="0"/>
      </c>
      <c r="Q38" s="28">
        <f t="shared" si="7"/>
        <v>0</v>
      </c>
      <c r="R38" s="29">
        <f t="shared" si="8"/>
      </c>
      <c r="S38" s="30">
        <f t="shared" si="1"/>
      </c>
      <c r="T38" s="66">
        <f t="shared" si="3"/>
        <v>0</v>
      </c>
      <c r="U38" s="66">
        <f t="shared" si="3"/>
        <v>0</v>
      </c>
      <c r="V38" s="66">
        <f t="shared" si="3"/>
        <v>0</v>
      </c>
      <c r="W38" s="1">
        <f t="shared" si="9"/>
        <v>0</v>
      </c>
    </row>
    <row r="39" spans="1:23" ht="12.75">
      <c r="A39" s="17"/>
      <c r="B39" s="18"/>
      <c r="C39" s="18"/>
      <c r="D39" s="19"/>
      <c r="E39" s="64">
        <f t="shared" si="4"/>
        <v>0</v>
      </c>
      <c r="F39" s="31"/>
      <c r="G39" s="54"/>
      <c r="H39" s="74"/>
      <c r="I39" s="74"/>
      <c r="J39" s="22"/>
      <c r="K39" s="4"/>
      <c r="L39" s="23"/>
      <c r="M39" s="24">
        <f t="shared" si="2"/>
        <v>0</v>
      </c>
      <c r="N39" s="25">
        <f t="shared" si="5"/>
        <v>0</v>
      </c>
      <c r="O39" s="26">
        <f t="shared" si="6"/>
      </c>
      <c r="P39" s="27">
        <f t="shared" si="0"/>
      </c>
      <c r="Q39" s="28">
        <f t="shared" si="7"/>
        <v>0</v>
      </c>
      <c r="R39" s="29">
        <f t="shared" si="8"/>
      </c>
      <c r="S39" s="30">
        <f t="shared" si="1"/>
      </c>
      <c r="T39" s="66">
        <f t="shared" si="3"/>
        <v>0</v>
      </c>
      <c r="U39" s="66">
        <f t="shared" si="3"/>
        <v>0</v>
      </c>
      <c r="V39" s="66">
        <f t="shared" si="3"/>
        <v>0</v>
      </c>
      <c r="W39" s="1">
        <f t="shared" si="9"/>
        <v>0</v>
      </c>
    </row>
    <row r="40" spans="1:23" ht="12.75">
      <c r="A40" s="17"/>
      <c r="B40" s="18"/>
      <c r="C40" s="18"/>
      <c r="D40" s="19"/>
      <c r="E40" s="64">
        <f t="shared" si="4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5"/>
        <v>0</v>
      </c>
      <c r="O40" s="26">
        <f t="shared" si="6"/>
      </c>
      <c r="P40" s="27">
        <f t="shared" si="0"/>
      </c>
      <c r="Q40" s="28">
        <f t="shared" si="7"/>
        <v>0</v>
      </c>
      <c r="R40" s="29">
        <f t="shared" si="8"/>
      </c>
      <c r="S40" s="30">
        <f t="shared" si="1"/>
      </c>
      <c r="T40" s="66">
        <f t="shared" si="3"/>
        <v>0</v>
      </c>
      <c r="U40" s="66">
        <f t="shared" si="3"/>
        <v>0</v>
      </c>
      <c r="V40" s="66">
        <f t="shared" si="3"/>
        <v>0</v>
      </c>
      <c r="W40" s="1">
        <f t="shared" si="9"/>
        <v>0</v>
      </c>
    </row>
    <row r="41" spans="1:23" ht="12.75">
      <c r="A41" s="17"/>
      <c r="B41" s="18"/>
      <c r="C41" s="18"/>
      <c r="D41" s="19"/>
      <c r="E41" s="64">
        <f t="shared" si="4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5"/>
        <v>0</v>
      </c>
      <c r="O41" s="26">
        <f t="shared" si="6"/>
      </c>
      <c r="P41" s="27">
        <f t="shared" si="0"/>
      </c>
      <c r="Q41" s="28">
        <f t="shared" si="7"/>
        <v>0</v>
      </c>
      <c r="R41" s="29">
        <f t="shared" si="8"/>
      </c>
      <c r="S41" s="30">
        <f t="shared" si="1"/>
      </c>
      <c r="T41" s="66">
        <f t="shared" si="3"/>
        <v>0</v>
      </c>
      <c r="U41" s="66">
        <f t="shared" si="3"/>
        <v>0</v>
      </c>
      <c r="V41" s="66">
        <f t="shared" si="3"/>
        <v>0</v>
      </c>
      <c r="W41" s="1">
        <f t="shared" si="9"/>
        <v>0</v>
      </c>
    </row>
    <row r="42" spans="1:23" ht="12.75">
      <c r="A42" s="17"/>
      <c r="B42" s="18"/>
      <c r="C42" s="18"/>
      <c r="D42" s="19"/>
      <c r="E42" s="64">
        <f t="shared" si="4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5"/>
        <v>0</v>
      </c>
      <c r="O42" s="26">
        <f t="shared" si="6"/>
      </c>
      <c r="P42" s="27">
        <f t="shared" si="0"/>
      </c>
      <c r="Q42" s="28">
        <f t="shared" si="7"/>
        <v>0</v>
      </c>
      <c r="R42" s="29">
        <f t="shared" si="8"/>
      </c>
      <c r="S42" s="30">
        <f t="shared" si="1"/>
      </c>
      <c r="T42" s="66">
        <f t="shared" si="3"/>
        <v>0</v>
      </c>
      <c r="U42" s="66">
        <f t="shared" si="3"/>
        <v>0</v>
      </c>
      <c r="V42" s="66">
        <f t="shared" si="3"/>
        <v>0</v>
      </c>
      <c r="W42" s="1">
        <f t="shared" si="9"/>
        <v>0</v>
      </c>
    </row>
    <row r="43" spans="1:23" ht="12.75">
      <c r="A43" s="17"/>
      <c r="B43" s="18"/>
      <c r="C43" s="18"/>
      <c r="D43" s="19"/>
      <c r="E43" s="64">
        <f t="shared" si="4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5"/>
        <v>0</v>
      </c>
      <c r="O43" s="26">
        <f t="shared" si="6"/>
      </c>
      <c r="P43" s="27">
        <f t="shared" si="0"/>
      </c>
      <c r="Q43" s="28">
        <f t="shared" si="7"/>
        <v>0</v>
      </c>
      <c r="R43" s="29">
        <f t="shared" si="8"/>
      </c>
      <c r="S43" s="30">
        <f t="shared" si="1"/>
      </c>
      <c r="T43" s="66">
        <f t="shared" si="3"/>
        <v>0</v>
      </c>
      <c r="U43" s="66">
        <f t="shared" si="3"/>
        <v>0</v>
      </c>
      <c r="V43" s="66">
        <f t="shared" si="3"/>
        <v>0</v>
      </c>
      <c r="W43" s="1">
        <f t="shared" si="9"/>
        <v>0</v>
      </c>
    </row>
    <row r="44" spans="1:23" ht="12.75">
      <c r="A44" s="17"/>
      <c r="B44" s="18"/>
      <c r="C44" s="18"/>
      <c r="D44" s="19"/>
      <c r="E44" s="64">
        <f t="shared" si="4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5"/>
        <v>0</v>
      </c>
      <c r="O44" s="26">
        <f t="shared" si="6"/>
      </c>
      <c r="P44" s="27">
        <f t="shared" si="0"/>
      </c>
      <c r="Q44" s="28">
        <f t="shared" si="7"/>
        <v>0</v>
      </c>
      <c r="R44" s="29">
        <f t="shared" si="8"/>
      </c>
      <c r="S44" s="30">
        <f t="shared" si="1"/>
      </c>
      <c r="T44" s="66">
        <f t="shared" si="3"/>
        <v>0</v>
      </c>
      <c r="U44" s="66">
        <f t="shared" si="3"/>
        <v>0</v>
      </c>
      <c r="V44" s="66">
        <f t="shared" si="3"/>
        <v>0</v>
      </c>
      <c r="W44" s="1">
        <f t="shared" si="9"/>
        <v>0</v>
      </c>
    </row>
    <row r="45" spans="1:23" ht="12.75">
      <c r="A45" s="17"/>
      <c r="B45" s="18"/>
      <c r="C45" s="18"/>
      <c r="D45" s="19"/>
      <c r="E45" s="64">
        <f t="shared" si="4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5"/>
        <v>0</v>
      </c>
      <c r="O45" s="26">
        <f t="shared" si="6"/>
      </c>
      <c r="P45" s="27">
        <f t="shared" si="0"/>
      </c>
      <c r="Q45" s="28">
        <f t="shared" si="7"/>
        <v>0</v>
      </c>
      <c r="R45" s="29">
        <f t="shared" si="8"/>
      </c>
      <c r="S45" s="30">
        <f t="shared" si="1"/>
      </c>
      <c r="T45" s="66">
        <f t="shared" si="3"/>
        <v>0</v>
      </c>
      <c r="U45" s="66">
        <f t="shared" si="3"/>
        <v>0</v>
      </c>
      <c r="V45" s="66">
        <f t="shared" si="3"/>
        <v>0</v>
      </c>
      <c r="W45" s="1">
        <f t="shared" si="9"/>
        <v>0</v>
      </c>
    </row>
    <row r="46" spans="1:23" ht="12.75">
      <c r="A46" s="17"/>
      <c r="B46" s="18"/>
      <c r="C46" s="18"/>
      <c r="D46" s="19"/>
      <c r="E46" s="64">
        <f t="shared" si="4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5"/>
        <v>0</v>
      </c>
      <c r="O46" s="26">
        <f t="shared" si="6"/>
      </c>
      <c r="P46" s="27">
        <f t="shared" si="0"/>
      </c>
      <c r="Q46" s="28">
        <f t="shared" si="7"/>
        <v>0</v>
      </c>
      <c r="R46" s="29">
        <f t="shared" si="8"/>
      </c>
      <c r="S46" s="30">
        <f t="shared" si="1"/>
      </c>
      <c r="T46" s="66">
        <f t="shared" si="3"/>
        <v>0</v>
      </c>
      <c r="U46" s="66">
        <f t="shared" si="3"/>
        <v>0</v>
      </c>
      <c r="V46" s="66">
        <f t="shared" si="3"/>
        <v>0</v>
      </c>
      <c r="W46" s="1">
        <f t="shared" si="9"/>
        <v>0</v>
      </c>
    </row>
    <row r="47" spans="1:23" ht="12.75">
      <c r="A47" s="17"/>
      <c r="B47" s="18"/>
      <c r="C47" s="18"/>
      <c r="D47" s="19"/>
      <c r="E47" s="64">
        <f t="shared" si="4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5"/>
        <v>0</v>
      </c>
      <c r="O47" s="26">
        <f t="shared" si="6"/>
      </c>
      <c r="P47" s="27">
        <f t="shared" si="0"/>
      </c>
      <c r="Q47" s="28">
        <f t="shared" si="7"/>
        <v>0</v>
      </c>
      <c r="R47" s="29">
        <f t="shared" si="8"/>
      </c>
      <c r="S47" s="30">
        <f t="shared" si="1"/>
      </c>
      <c r="T47" s="66">
        <f t="shared" si="3"/>
        <v>0</v>
      </c>
      <c r="U47" s="66">
        <f t="shared" si="3"/>
        <v>0</v>
      </c>
      <c r="V47" s="66">
        <f t="shared" si="3"/>
        <v>0</v>
      </c>
      <c r="W47" s="1">
        <f t="shared" si="9"/>
        <v>0</v>
      </c>
    </row>
    <row r="48" spans="1:23" ht="12.75">
      <c r="A48" s="17"/>
      <c r="B48" s="18"/>
      <c r="C48" s="18"/>
      <c r="D48" s="19"/>
      <c r="E48" s="64">
        <f t="shared" si="4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5"/>
        <v>0</v>
      </c>
      <c r="O48" s="26">
        <f t="shared" si="6"/>
      </c>
      <c r="P48" s="27">
        <f t="shared" si="0"/>
      </c>
      <c r="Q48" s="28">
        <f t="shared" si="7"/>
        <v>0</v>
      </c>
      <c r="R48" s="29">
        <f t="shared" si="8"/>
      </c>
      <c r="S48" s="30">
        <f t="shared" si="1"/>
      </c>
      <c r="T48" s="66">
        <f t="shared" si="3"/>
        <v>0</v>
      </c>
      <c r="U48" s="66">
        <f t="shared" si="3"/>
        <v>0</v>
      </c>
      <c r="V48" s="66">
        <f t="shared" si="3"/>
        <v>0</v>
      </c>
      <c r="W48" s="1">
        <f t="shared" si="9"/>
        <v>0</v>
      </c>
    </row>
    <row r="49" spans="1:23" ht="12.75">
      <c r="A49" s="17"/>
      <c r="B49" s="18"/>
      <c r="C49" s="18"/>
      <c r="D49" s="19"/>
      <c r="E49" s="64">
        <f t="shared" si="4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5"/>
        <v>0</v>
      </c>
      <c r="O49" s="26">
        <f t="shared" si="6"/>
      </c>
      <c r="P49" s="27">
        <f t="shared" si="0"/>
      </c>
      <c r="Q49" s="28">
        <f t="shared" si="7"/>
        <v>0</v>
      </c>
      <c r="R49" s="29">
        <f t="shared" si="8"/>
      </c>
      <c r="S49" s="30">
        <f t="shared" si="1"/>
      </c>
      <c r="T49" s="66">
        <f t="shared" si="3"/>
        <v>0</v>
      </c>
      <c r="U49" s="66">
        <f t="shared" si="3"/>
        <v>0</v>
      </c>
      <c r="V49" s="66">
        <f t="shared" si="3"/>
        <v>0</v>
      </c>
      <c r="W49" s="1">
        <f t="shared" si="9"/>
        <v>0</v>
      </c>
    </row>
    <row r="50" spans="1:23" ht="12.75">
      <c r="A50" s="17"/>
      <c r="B50" s="18"/>
      <c r="C50" s="18"/>
      <c r="D50" s="19"/>
      <c r="E50" s="64">
        <f t="shared" si="4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5"/>
        <v>0</v>
      </c>
      <c r="O50" s="26">
        <f t="shared" si="6"/>
      </c>
      <c r="P50" s="27">
        <f t="shared" si="0"/>
      </c>
      <c r="Q50" s="28">
        <f t="shared" si="7"/>
        <v>0</v>
      </c>
      <c r="R50" s="29">
        <f t="shared" si="8"/>
      </c>
      <c r="S50" s="30">
        <f t="shared" si="1"/>
      </c>
      <c r="T50" s="66">
        <f t="shared" si="3"/>
        <v>0</v>
      </c>
      <c r="U50" s="66">
        <f t="shared" si="3"/>
        <v>0</v>
      </c>
      <c r="V50" s="66">
        <f t="shared" si="3"/>
        <v>0</v>
      </c>
      <c r="W50" s="1">
        <f t="shared" si="9"/>
        <v>0</v>
      </c>
    </row>
    <row r="51" spans="1:23" ht="12.75">
      <c r="A51" s="17"/>
      <c r="B51" s="18"/>
      <c r="C51" s="18"/>
      <c r="D51" s="19"/>
      <c r="E51" s="64">
        <f t="shared" si="4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5"/>
        <v>0</v>
      </c>
      <c r="O51" s="26">
        <f t="shared" si="6"/>
      </c>
      <c r="P51" s="27">
        <f t="shared" si="0"/>
      </c>
      <c r="Q51" s="28">
        <f t="shared" si="7"/>
        <v>0</v>
      </c>
      <c r="R51" s="29">
        <f t="shared" si="8"/>
      </c>
      <c r="S51" s="30">
        <f t="shared" si="1"/>
      </c>
      <c r="T51" s="66">
        <f t="shared" si="3"/>
        <v>0</v>
      </c>
      <c r="U51" s="66">
        <f t="shared" si="3"/>
        <v>0</v>
      </c>
      <c r="V51" s="66">
        <f t="shared" si="3"/>
        <v>0</v>
      </c>
      <c r="W51" s="1">
        <f t="shared" si="9"/>
        <v>0</v>
      </c>
    </row>
    <row r="52" spans="1:23" ht="12.75">
      <c r="A52" s="17"/>
      <c r="B52" s="18"/>
      <c r="C52" s="18"/>
      <c r="D52" s="19"/>
      <c r="E52" s="64">
        <f t="shared" si="4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5"/>
        <v>0</v>
      </c>
      <c r="O52" s="26">
        <f t="shared" si="6"/>
      </c>
      <c r="P52" s="27">
        <f t="shared" si="0"/>
      </c>
      <c r="Q52" s="28">
        <f t="shared" si="7"/>
        <v>0</v>
      </c>
      <c r="R52" s="29">
        <f t="shared" si="8"/>
      </c>
      <c r="S52" s="30">
        <f t="shared" si="1"/>
      </c>
      <c r="T52" s="66">
        <f t="shared" si="3"/>
        <v>0</v>
      </c>
      <c r="U52" s="66">
        <f t="shared" si="3"/>
        <v>0</v>
      </c>
      <c r="V52" s="66">
        <f t="shared" si="3"/>
        <v>0</v>
      </c>
      <c r="W52" s="1">
        <f t="shared" si="9"/>
        <v>0</v>
      </c>
    </row>
    <row r="53" spans="1:23" ht="12.75">
      <c r="A53" s="17"/>
      <c r="B53" s="18"/>
      <c r="C53" s="18"/>
      <c r="D53" s="19"/>
      <c r="E53" s="64">
        <f t="shared" si="4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5"/>
        <v>0</v>
      </c>
      <c r="O53" s="26">
        <f t="shared" si="6"/>
      </c>
      <c r="P53" s="27">
        <f t="shared" si="0"/>
      </c>
      <c r="Q53" s="28">
        <f t="shared" si="7"/>
        <v>0</v>
      </c>
      <c r="R53" s="29">
        <f t="shared" si="8"/>
      </c>
      <c r="S53" s="30">
        <f t="shared" si="1"/>
      </c>
      <c r="T53" s="66">
        <f t="shared" si="3"/>
        <v>0</v>
      </c>
      <c r="U53" s="66">
        <f t="shared" si="3"/>
        <v>0</v>
      </c>
      <c r="V53" s="66">
        <f t="shared" si="3"/>
        <v>0</v>
      </c>
      <c r="W53" s="1">
        <f t="shared" si="9"/>
        <v>0</v>
      </c>
    </row>
    <row r="54" spans="1:23" ht="12.75">
      <c r="A54" s="17"/>
      <c r="B54" s="18"/>
      <c r="C54" s="18"/>
      <c r="D54" s="19"/>
      <c r="E54" s="64">
        <f t="shared" si="4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5"/>
        <v>0</v>
      </c>
      <c r="O54" s="26">
        <f t="shared" si="6"/>
      </c>
      <c r="P54" s="27">
        <f t="shared" si="0"/>
      </c>
      <c r="Q54" s="28">
        <f t="shared" si="7"/>
        <v>0</v>
      </c>
      <c r="R54" s="29">
        <f t="shared" si="8"/>
      </c>
      <c r="S54" s="30">
        <f t="shared" si="1"/>
      </c>
      <c r="T54" s="66">
        <f t="shared" si="3"/>
        <v>0</v>
      </c>
      <c r="U54" s="66">
        <f t="shared" si="3"/>
        <v>0</v>
      </c>
      <c r="V54" s="66">
        <f t="shared" si="3"/>
        <v>0</v>
      </c>
      <c r="W54" s="1">
        <f t="shared" si="9"/>
        <v>0</v>
      </c>
    </row>
    <row r="55" spans="1:23" ht="12.75">
      <c r="A55" s="17"/>
      <c r="B55" s="18"/>
      <c r="C55" s="18"/>
      <c r="D55" s="19"/>
      <c r="E55" s="64">
        <f t="shared" si="4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5"/>
        <v>0</v>
      </c>
      <c r="O55" s="26">
        <f t="shared" si="6"/>
      </c>
      <c r="P55" s="27">
        <f t="shared" si="0"/>
      </c>
      <c r="Q55" s="28">
        <f t="shared" si="7"/>
        <v>0</v>
      </c>
      <c r="R55" s="29">
        <f t="shared" si="8"/>
      </c>
      <c r="S55" s="30">
        <f t="shared" si="1"/>
      </c>
      <c r="T55" s="66">
        <f t="shared" si="3"/>
        <v>0</v>
      </c>
      <c r="U55" s="66">
        <f t="shared" si="3"/>
        <v>0</v>
      </c>
      <c r="V55" s="66">
        <f t="shared" si="3"/>
        <v>0</v>
      </c>
      <c r="W55" s="1">
        <f t="shared" si="9"/>
        <v>0</v>
      </c>
    </row>
    <row r="56" spans="1:23" ht="12.75">
      <c r="A56" s="17"/>
      <c r="B56" s="18"/>
      <c r="C56" s="18"/>
      <c r="D56" s="19"/>
      <c r="E56" s="64">
        <f t="shared" si="4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5"/>
        <v>0</v>
      </c>
      <c r="O56" s="26">
        <f t="shared" si="6"/>
      </c>
      <c r="P56" s="27">
        <f t="shared" si="0"/>
      </c>
      <c r="Q56" s="28">
        <f t="shared" si="7"/>
        <v>0</v>
      </c>
      <c r="R56" s="29">
        <f t="shared" si="8"/>
      </c>
      <c r="S56" s="30">
        <f t="shared" si="1"/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1">
        <f t="shared" si="9"/>
        <v>0</v>
      </c>
    </row>
    <row r="57" spans="1:23" ht="12.75">
      <c r="A57" s="17"/>
      <c r="B57" s="18"/>
      <c r="C57" s="18"/>
      <c r="D57" s="19"/>
      <c r="E57" s="64">
        <f t="shared" si="4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5"/>
        <v>0</v>
      </c>
      <c r="O57" s="26">
        <f t="shared" si="6"/>
      </c>
      <c r="P57" s="27">
        <f t="shared" si="0"/>
      </c>
      <c r="Q57" s="28">
        <f t="shared" si="7"/>
        <v>0</v>
      </c>
      <c r="R57" s="29">
        <f t="shared" si="8"/>
      </c>
      <c r="S57" s="30">
        <f t="shared" si="1"/>
      </c>
      <c r="T57" s="66">
        <f t="shared" si="3"/>
        <v>0</v>
      </c>
      <c r="U57" s="66">
        <f t="shared" si="3"/>
        <v>0</v>
      </c>
      <c r="V57" s="66">
        <f t="shared" si="3"/>
        <v>0</v>
      </c>
      <c r="W57" s="1">
        <f t="shared" si="9"/>
        <v>0</v>
      </c>
    </row>
    <row r="58" spans="1:23" ht="12.75">
      <c r="A58" s="17"/>
      <c r="B58" s="18"/>
      <c r="C58" s="18"/>
      <c r="D58" s="19"/>
      <c r="E58" s="64">
        <f t="shared" si="4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5"/>
        <v>0</v>
      </c>
      <c r="O58" s="26">
        <f t="shared" si="6"/>
      </c>
      <c r="P58" s="27">
        <f t="shared" si="0"/>
      </c>
      <c r="Q58" s="28">
        <f t="shared" si="7"/>
        <v>0</v>
      </c>
      <c r="R58" s="29">
        <f t="shared" si="8"/>
      </c>
      <c r="S58" s="30">
        <f t="shared" si="1"/>
      </c>
      <c r="T58" s="66">
        <f t="shared" si="3"/>
        <v>0</v>
      </c>
      <c r="U58" s="66">
        <f t="shared" si="3"/>
        <v>0</v>
      </c>
      <c r="V58" s="66">
        <f t="shared" si="3"/>
        <v>0</v>
      </c>
      <c r="W58" s="1">
        <f t="shared" si="9"/>
        <v>0</v>
      </c>
    </row>
    <row r="59" spans="1:23" ht="12.75">
      <c r="A59" s="17"/>
      <c r="B59" s="18"/>
      <c r="C59" s="18"/>
      <c r="D59" s="19"/>
      <c r="E59" s="64">
        <f t="shared" si="4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5"/>
        <v>0</v>
      </c>
      <c r="O59" s="26">
        <f t="shared" si="6"/>
      </c>
      <c r="P59" s="27">
        <f t="shared" si="0"/>
      </c>
      <c r="Q59" s="28">
        <f t="shared" si="7"/>
        <v>0</v>
      </c>
      <c r="R59" s="29">
        <f t="shared" si="8"/>
      </c>
      <c r="S59" s="30">
        <f t="shared" si="1"/>
      </c>
      <c r="T59" s="66">
        <f t="shared" si="3"/>
        <v>0</v>
      </c>
      <c r="U59" s="66">
        <f t="shared" si="3"/>
        <v>0</v>
      </c>
      <c r="V59" s="66">
        <f t="shared" si="3"/>
        <v>0</v>
      </c>
      <c r="W59" s="1">
        <f t="shared" si="9"/>
        <v>0</v>
      </c>
    </row>
    <row r="60" spans="1:23" ht="12.75">
      <c r="A60" s="17"/>
      <c r="B60" s="18"/>
      <c r="C60" s="18"/>
      <c r="D60" s="19"/>
      <c r="E60" s="64">
        <f t="shared" si="4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5"/>
        <v>0</v>
      </c>
      <c r="O60" s="26">
        <f t="shared" si="6"/>
      </c>
      <c r="P60" s="27">
        <f t="shared" si="0"/>
      </c>
      <c r="Q60" s="28">
        <f t="shared" si="7"/>
        <v>0</v>
      </c>
      <c r="R60" s="29">
        <f t="shared" si="8"/>
      </c>
      <c r="S60" s="30">
        <f t="shared" si="1"/>
      </c>
      <c r="T60" s="66">
        <f t="shared" si="3"/>
        <v>0</v>
      </c>
      <c r="U60" s="66">
        <f t="shared" si="3"/>
        <v>0</v>
      </c>
      <c r="V60" s="66">
        <f t="shared" si="3"/>
        <v>0</v>
      </c>
      <c r="W60" s="1">
        <f t="shared" si="9"/>
        <v>0</v>
      </c>
    </row>
    <row r="61" spans="1:23" ht="12.75">
      <c r="A61" s="17"/>
      <c r="B61" s="18"/>
      <c r="C61" s="18"/>
      <c r="D61" s="19"/>
      <c r="E61" s="64">
        <f t="shared" si="4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5"/>
        <v>0</v>
      </c>
      <c r="O61" s="26">
        <f t="shared" si="6"/>
      </c>
      <c r="P61" s="27">
        <f t="shared" si="0"/>
      </c>
      <c r="Q61" s="28">
        <f t="shared" si="7"/>
        <v>0</v>
      </c>
      <c r="R61" s="29">
        <f t="shared" si="8"/>
      </c>
      <c r="S61" s="30">
        <f t="shared" si="1"/>
      </c>
      <c r="T61" s="66">
        <f t="shared" si="3"/>
        <v>0</v>
      </c>
      <c r="U61" s="66">
        <f t="shared" si="3"/>
        <v>0</v>
      </c>
      <c r="V61" s="66">
        <f t="shared" si="3"/>
        <v>0</v>
      </c>
      <c r="W61" s="1">
        <f t="shared" si="9"/>
        <v>0</v>
      </c>
    </row>
    <row r="62" spans="1:23" ht="12.75">
      <c r="A62" s="17"/>
      <c r="B62" s="18"/>
      <c r="C62" s="18"/>
      <c r="D62" s="19"/>
      <c r="E62" s="64">
        <f t="shared" si="4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5"/>
        <v>0</v>
      </c>
      <c r="O62" s="26">
        <f t="shared" si="6"/>
      </c>
      <c r="P62" s="27">
        <f t="shared" si="0"/>
      </c>
      <c r="Q62" s="28">
        <f t="shared" si="7"/>
        <v>0</v>
      </c>
      <c r="R62" s="29">
        <f t="shared" si="8"/>
      </c>
      <c r="S62" s="30">
        <f t="shared" si="1"/>
      </c>
      <c r="T62" s="66">
        <f t="shared" si="3"/>
        <v>0</v>
      </c>
      <c r="U62" s="66">
        <f t="shared" si="3"/>
        <v>0</v>
      </c>
      <c r="V62" s="66">
        <f t="shared" si="3"/>
        <v>0</v>
      </c>
      <c r="W62" s="1">
        <f t="shared" si="9"/>
        <v>0</v>
      </c>
    </row>
    <row r="63" spans="1:23" ht="12.75">
      <c r="A63" s="17"/>
      <c r="B63" s="18"/>
      <c r="C63" s="18"/>
      <c r="D63" s="19"/>
      <c r="E63" s="64">
        <f t="shared" si="4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5"/>
        <v>0</v>
      </c>
      <c r="O63" s="26">
        <f t="shared" si="6"/>
      </c>
      <c r="P63" s="27">
        <f t="shared" si="0"/>
      </c>
      <c r="Q63" s="28">
        <f t="shared" si="7"/>
        <v>0</v>
      </c>
      <c r="R63" s="29">
        <f t="shared" si="8"/>
      </c>
      <c r="S63" s="30">
        <f t="shared" si="1"/>
      </c>
      <c r="T63" s="66">
        <f t="shared" si="3"/>
        <v>0</v>
      </c>
      <c r="U63" s="66">
        <f t="shared" si="3"/>
        <v>0</v>
      </c>
      <c r="V63" s="66">
        <f t="shared" si="3"/>
        <v>0</v>
      </c>
      <c r="W63" s="1">
        <f t="shared" si="9"/>
        <v>0</v>
      </c>
    </row>
    <row r="64" spans="1:23" ht="12.75">
      <c r="A64" s="17"/>
      <c r="B64" s="18"/>
      <c r="C64" s="18"/>
      <c r="D64" s="19"/>
      <c r="E64" s="64">
        <f t="shared" si="4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5"/>
        <v>0</v>
      </c>
      <c r="O64" s="26">
        <f t="shared" si="6"/>
      </c>
      <c r="P64" s="27">
        <f t="shared" si="0"/>
      </c>
      <c r="Q64" s="28">
        <f t="shared" si="7"/>
        <v>0</v>
      </c>
      <c r="R64" s="29">
        <f t="shared" si="8"/>
      </c>
      <c r="S64" s="30">
        <f t="shared" si="1"/>
      </c>
      <c r="T64" s="66">
        <f t="shared" si="3"/>
        <v>0</v>
      </c>
      <c r="U64" s="66">
        <f t="shared" si="3"/>
        <v>0</v>
      </c>
      <c r="V64" s="66">
        <f t="shared" si="3"/>
        <v>0</v>
      </c>
      <c r="W64" s="1">
        <f t="shared" si="9"/>
        <v>0</v>
      </c>
    </row>
    <row r="65" spans="1:23" ht="12.75">
      <c r="A65" s="17"/>
      <c r="B65" s="18"/>
      <c r="C65" s="18"/>
      <c r="D65" s="19"/>
      <c r="E65" s="64">
        <f t="shared" si="4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5"/>
        <v>0</v>
      </c>
      <c r="O65" s="26">
        <f t="shared" si="6"/>
      </c>
      <c r="P65" s="27">
        <f t="shared" si="0"/>
      </c>
      <c r="Q65" s="28">
        <f t="shared" si="7"/>
        <v>0</v>
      </c>
      <c r="R65" s="29">
        <f t="shared" si="8"/>
      </c>
      <c r="S65" s="30">
        <f t="shared" si="1"/>
      </c>
      <c r="T65" s="66">
        <f t="shared" si="3"/>
        <v>0</v>
      </c>
      <c r="U65" s="66">
        <f t="shared" si="3"/>
        <v>0</v>
      </c>
      <c r="V65" s="66">
        <f t="shared" si="3"/>
        <v>0</v>
      </c>
      <c r="W65" s="1">
        <f t="shared" si="9"/>
        <v>0</v>
      </c>
    </row>
    <row r="66" spans="1:23" ht="12.75">
      <c r="A66" s="17"/>
      <c r="B66" s="18"/>
      <c r="C66" s="18"/>
      <c r="D66" s="19"/>
      <c r="E66" s="64">
        <f t="shared" si="4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5"/>
        <v>0</v>
      </c>
      <c r="O66" s="26">
        <f t="shared" si="6"/>
      </c>
      <c r="P66" s="27">
        <f t="shared" si="0"/>
      </c>
      <c r="Q66" s="28">
        <f t="shared" si="7"/>
        <v>0</v>
      </c>
      <c r="R66" s="29">
        <f t="shared" si="8"/>
      </c>
      <c r="S66" s="30">
        <f t="shared" si="1"/>
      </c>
      <c r="T66" s="66">
        <f t="shared" si="3"/>
        <v>0</v>
      </c>
      <c r="U66" s="66">
        <f t="shared" si="3"/>
        <v>0</v>
      </c>
      <c r="V66" s="66">
        <f t="shared" si="3"/>
        <v>0</v>
      </c>
      <c r="W66" s="1">
        <f t="shared" si="9"/>
        <v>0</v>
      </c>
    </row>
    <row r="67" spans="1:23" ht="12.75">
      <c r="A67" s="17"/>
      <c r="B67" s="18"/>
      <c r="C67" s="18"/>
      <c r="D67" s="19"/>
      <c r="E67" s="64">
        <f t="shared" si="4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5"/>
        <v>0</v>
      </c>
      <c r="O67" s="26">
        <f t="shared" si="6"/>
      </c>
      <c r="P67" s="27">
        <f t="shared" si="0"/>
      </c>
      <c r="Q67" s="28">
        <f t="shared" si="7"/>
        <v>0</v>
      </c>
      <c r="R67" s="29">
        <f t="shared" si="8"/>
      </c>
      <c r="S67" s="30">
        <f t="shared" si="1"/>
      </c>
      <c r="T67" s="66">
        <f t="shared" si="3"/>
        <v>0</v>
      </c>
      <c r="U67" s="66">
        <f t="shared" si="3"/>
        <v>0</v>
      </c>
      <c r="V67" s="66">
        <f t="shared" si="3"/>
        <v>0</v>
      </c>
      <c r="W67" s="1">
        <f t="shared" si="9"/>
        <v>0</v>
      </c>
    </row>
    <row r="68" spans="1:23" ht="12.75">
      <c r="A68" s="17"/>
      <c r="B68" s="18"/>
      <c r="C68" s="18"/>
      <c r="D68" s="19"/>
      <c r="E68" s="64">
        <f t="shared" si="4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5"/>
        <v>0</v>
      </c>
      <c r="O68" s="26">
        <f t="shared" si="6"/>
      </c>
      <c r="P68" s="27">
        <f t="shared" si="0"/>
      </c>
      <c r="Q68" s="28">
        <f t="shared" si="7"/>
        <v>0</v>
      </c>
      <c r="R68" s="29">
        <f t="shared" si="8"/>
      </c>
      <c r="S68" s="30">
        <f t="shared" si="1"/>
      </c>
      <c r="T68" s="66">
        <f t="shared" si="3"/>
        <v>0</v>
      </c>
      <c r="U68" s="66">
        <f t="shared" si="3"/>
        <v>0</v>
      </c>
      <c r="V68" s="66">
        <f t="shared" si="3"/>
        <v>0</v>
      </c>
      <c r="W68" s="1">
        <f t="shared" si="9"/>
        <v>0</v>
      </c>
    </row>
    <row r="69" spans="1:23" ht="12.75">
      <c r="A69" s="17"/>
      <c r="B69" s="18"/>
      <c r="C69" s="18"/>
      <c r="D69" s="19"/>
      <c r="E69" s="64">
        <f t="shared" si="4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5"/>
        <v>0</v>
      </c>
      <c r="O69" s="26">
        <f t="shared" si="6"/>
      </c>
      <c r="P69" s="27">
        <f t="shared" si="0"/>
      </c>
      <c r="Q69" s="28">
        <f t="shared" si="7"/>
        <v>0</v>
      </c>
      <c r="R69" s="29">
        <f t="shared" si="8"/>
      </c>
      <c r="S69" s="30">
        <f t="shared" si="1"/>
      </c>
      <c r="T69" s="66">
        <f t="shared" si="3"/>
        <v>0</v>
      </c>
      <c r="U69" s="66">
        <f t="shared" si="3"/>
        <v>0</v>
      </c>
      <c r="V69" s="66">
        <f t="shared" si="3"/>
        <v>0</v>
      </c>
      <c r="W69" s="1">
        <f t="shared" si="9"/>
        <v>0</v>
      </c>
    </row>
    <row r="70" spans="1:23" ht="12.75">
      <c r="A70" s="17"/>
      <c r="B70" s="18"/>
      <c r="C70" s="18"/>
      <c r="D70" s="19"/>
      <c r="E70" s="64">
        <f t="shared" si="4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5"/>
        <v>0</v>
      </c>
      <c r="O70" s="26">
        <f t="shared" si="6"/>
      </c>
      <c r="P70" s="27">
        <f t="shared" si="0"/>
      </c>
      <c r="Q70" s="28">
        <f t="shared" si="7"/>
        <v>0</v>
      </c>
      <c r="R70" s="29">
        <f t="shared" si="8"/>
      </c>
      <c r="S70" s="30">
        <f t="shared" si="1"/>
      </c>
      <c r="T70" s="66">
        <f t="shared" si="3"/>
        <v>0</v>
      </c>
      <c r="U70" s="66">
        <f t="shared" si="3"/>
        <v>0</v>
      </c>
      <c r="V70" s="66">
        <f t="shared" si="3"/>
        <v>0</v>
      </c>
      <c r="W70" s="1">
        <f t="shared" si="9"/>
        <v>0</v>
      </c>
    </row>
    <row r="71" spans="1:23" ht="12.75">
      <c r="A71" s="17"/>
      <c r="B71" s="18"/>
      <c r="C71" s="18"/>
      <c r="D71" s="19"/>
      <c r="E71" s="64">
        <f t="shared" si="4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5"/>
        <v>0</v>
      </c>
      <c r="O71" s="26">
        <f t="shared" si="6"/>
      </c>
      <c r="P71" s="27">
        <f t="shared" si="0"/>
      </c>
      <c r="Q71" s="28">
        <f t="shared" si="7"/>
        <v>0</v>
      </c>
      <c r="R71" s="29">
        <f t="shared" si="8"/>
      </c>
      <c r="S71" s="30">
        <f t="shared" si="1"/>
      </c>
      <c r="T71" s="66">
        <f t="shared" si="3"/>
        <v>0</v>
      </c>
      <c r="U71" s="66">
        <f t="shared" si="3"/>
        <v>0</v>
      </c>
      <c r="V71" s="66">
        <f t="shared" si="3"/>
        <v>0</v>
      </c>
      <c r="W71" s="1">
        <f t="shared" si="9"/>
        <v>0</v>
      </c>
    </row>
    <row r="72" spans="1:23" ht="12.75">
      <c r="A72" s="17"/>
      <c r="B72" s="18"/>
      <c r="C72" s="18"/>
      <c r="D72" s="19"/>
      <c r="E72" s="64">
        <f t="shared" si="4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5"/>
        <v>0</v>
      </c>
      <c r="O72" s="26">
        <f t="shared" si="6"/>
      </c>
      <c r="P72" s="27">
        <f t="shared" si="0"/>
      </c>
      <c r="Q72" s="28">
        <f t="shared" si="7"/>
        <v>0</v>
      </c>
      <c r="R72" s="29">
        <f t="shared" si="8"/>
      </c>
      <c r="S72" s="30">
        <f t="shared" si="1"/>
      </c>
      <c r="T72" s="66">
        <f t="shared" si="3"/>
        <v>0</v>
      </c>
      <c r="U72" s="66">
        <f t="shared" si="3"/>
        <v>0</v>
      </c>
      <c r="V72" s="66">
        <f t="shared" si="3"/>
        <v>0</v>
      </c>
      <c r="W72" s="1">
        <f t="shared" si="9"/>
        <v>0</v>
      </c>
    </row>
    <row r="73" spans="1:23" ht="12.75">
      <c r="A73" s="17"/>
      <c r="B73" s="18"/>
      <c r="C73" s="18"/>
      <c r="D73" s="19"/>
      <c r="E73" s="64">
        <f t="shared" si="4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5"/>
        <v>0</v>
      </c>
      <c r="O73" s="26">
        <f t="shared" si="6"/>
      </c>
      <c r="P73" s="27">
        <f t="shared" si="0"/>
      </c>
      <c r="Q73" s="28">
        <f t="shared" si="7"/>
        <v>0</v>
      </c>
      <c r="R73" s="29">
        <f t="shared" si="8"/>
      </c>
      <c r="S73" s="30">
        <f t="shared" si="1"/>
      </c>
      <c r="T73" s="66">
        <f t="shared" si="3"/>
        <v>0</v>
      </c>
      <c r="U73" s="66">
        <f t="shared" si="3"/>
        <v>0</v>
      </c>
      <c r="V73" s="66">
        <f t="shared" si="3"/>
        <v>0</v>
      </c>
      <c r="W73" s="1">
        <f t="shared" si="9"/>
        <v>0</v>
      </c>
    </row>
    <row r="74" spans="1:23" ht="12.75">
      <c r="A74" s="17"/>
      <c r="B74" s="18"/>
      <c r="C74" s="18"/>
      <c r="D74" s="19"/>
      <c r="E74" s="64">
        <f t="shared" si="4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5"/>
        <v>0</v>
      </c>
      <c r="O74" s="26">
        <f t="shared" si="6"/>
      </c>
      <c r="P74" s="27">
        <f t="shared" si="0"/>
      </c>
      <c r="Q74" s="28">
        <f t="shared" si="7"/>
        <v>0</v>
      </c>
      <c r="R74" s="29">
        <f t="shared" si="8"/>
      </c>
      <c r="S74" s="30">
        <f t="shared" si="1"/>
      </c>
      <c r="T74" s="66">
        <f t="shared" si="3"/>
        <v>0</v>
      </c>
      <c r="U74" s="66">
        <f t="shared" si="3"/>
        <v>0</v>
      </c>
      <c r="V74" s="66">
        <f t="shared" si="3"/>
        <v>0</v>
      </c>
      <c r="W74" s="1">
        <f t="shared" si="9"/>
        <v>0</v>
      </c>
    </row>
    <row r="75" spans="1:23" ht="12.75">
      <c r="A75" s="17"/>
      <c r="B75" s="18"/>
      <c r="C75" s="18"/>
      <c r="D75" s="19"/>
      <c r="E75" s="64">
        <f t="shared" si="4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5"/>
        <v>0</v>
      </c>
      <c r="O75" s="26">
        <f t="shared" si="6"/>
      </c>
      <c r="P75" s="27">
        <f t="shared" si="0"/>
      </c>
      <c r="Q75" s="28">
        <f t="shared" si="7"/>
        <v>0</v>
      </c>
      <c r="R75" s="29">
        <f t="shared" si="8"/>
      </c>
      <c r="S75" s="30">
        <f t="shared" si="1"/>
      </c>
      <c r="T75" s="66">
        <f t="shared" si="3"/>
        <v>0</v>
      </c>
      <c r="U75" s="66">
        <f t="shared" si="3"/>
        <v>0</v>
      </c>
      <c r="V75" s="66">
        <f t="shared" si="3"/>
        <v>0</v>
      </c>
      <c r="W75" s="1">
        <f t="shared" si="9"/>
        <v>0</v>
      </c>
    </row>
    <row r="76" spans="1:23" ht="12.75">
      <c r="A76" s="17"/>
      <c r="B76" s="18"/>
      <c r="C76" s="18"/>
      <c r="D76" s="19"/>
      <c r="E76" s="64">
        <f t="shared" si="4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5"/>
        <v>0</v>
      </c>
      <c r="O76" s="26">
        <f t="shared" si="6"/>
      </c>
      <c r="P76" s="27">
        <f t="shared" si="0"/>
      </c>
      <c r="Q76" s="28">
        <f t="shared" si="7"/>
        <v>0</v>
      </c>
      <c r="R76" s="29">
        <f t="shared" si="8"/>
      </c>
      <c r="S76" s="30">
        <f t="shared" si="1"/>
      </c>
      <c r="T76" s="66">
        <f t="shared" si="3"/>
        <v>0</v>
      </c>
      <c r="U76" s="66">
        <f t="shared" si="3"/>
        <v>0</v>
      </c>
      <c r="V76" s="66">
        <f t="shared" si="3"/>
        <v>0</v>
      </c>
      <c r="W76" s="1">
        <f t="shared" si="9"/>
        <v>0</v>
      </c>
    </row>
    <row r="77" spans="1:23" ht="12.75">
      <c r="A77" s="17"/>
      <c r="B77" s="18"/>
      <c r="C77" s="18"/>
      <c r="D77" s="19"/>
      <c r="E77" s="64">
        <f t="shared" si="4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5"/>
        <v>0</v>
      </c>
      <c r="O77" s="26">
        <f t="shared" si="6"/>
      </c>
      <c r="P77" s="27">
        <f t="shared" si="0"/>
      </c>
      <c r="Q77" s="28">
        <f t="shared" si="7"/>
        <v>0</v>
      </c>
      <c r="R77" s="29">
        <f t="shared" si="8"/>
      </c>
      <c r="S77" s="30">
        <f t="shared" si="1"/>
      </c>
      <c r="T77" s="66">
        <f t="shared" si="3"/>
        <v>0</v>
      </c>
      <c r="U77" s="66">
        <f t="shared" si="3"/>
        <v>0</v>
      </c>
      <c r="V77" s="66">
        <f t="shared" si="3"/>
        <v>0</v>
      </c>
      <c r="W77" s="1">
        <f t="shared" si="9"/>
        <v>0</v>
      </c>
    </row>
    <row r="78" spans="1:23" ht="12.75">
      <c r="A78" s="17"/>
      <c r="B78" s="18"/>
      <c r="C78" s="18"/>
      <c r="D78" s="19"/>
      <c r="E78" s="64">
        <f t="shared" si="4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5"/>
        <v>0</v>
      </c>
      <c r="O78" s="26">
        <f t="shared" si="6"/>
      </c>
      <c r="P78" s="27">
        <f t="shared" si="0"/>
      </c>
      <c r="Q78" s="28">
        <f t="shared" si="7"/>
        <v>0</v>
      </c>
      <c r="R78" s="29">
        <f t="shared" si="8"/>
      </c>
      <c r="S78" s="30">
        <f t="shared" si="1"/>
      </c>
      <c r="T78" s="66">
        <f t="shared" si="3"/>
        <v>0</v>
      </c>
      <c r="U78" s="66">
        <f t="shared" si="3"/>
        <v>0</v>
      </c>
      <c r="V78" s="66">
        <f t="shared" si="3"/>
        <v>0</v>
      </c>
      <c r="W78" s="1">
        <f t="shared" si="9"/>
        <v>0</v>
      </c>
    </row>
    <row r="79" spans="1:23" ht="12.75">
      <c r="A79" s="17"/>
      <c r="B79" s="18"/>
      <c r="C79" s="18"/>
      <c r="D79" s="19"/>
      <c r="E79" s="64">
        <f t="shared" si="4"/>
        <v>0</v>
      </c>
      <c r="F79" s="31"/>
      <c r="G79" s="21"/>
      <c r="H79" s="74"/>
      <c r="I79" s="74"/>
      <c r="J79" s="22"/>
      <c r="K79" s="4"/>
      <c r="L79" s="23"/>
      <c r="M79" s="24">
        <f t="shared" si="2"/>
        <v>0</v>
      </c>
      <c r="N79" s="25">
        <f t="shared" si="5"/>
        <v>0</v>
      </c>
      <c r="O79" s="26">
        <f t="shared" si="6"/>
      </c>
      <c r="P79" s="27">
        <f t="shared" si="0"/>
      </c>
      <c r="Q79" s="28">
        <f t="shared" si="7"/>
        <v>0</v>
      </c>
      <c r="R79" s="29">
        <f t="shared" si="8"/>
      </c>
      <c r="S79" s="30">
        <f t="shared" si="1"/>
      </c>
      <c r="T79" s="66">
        <f t="shared" si="3"/>
        <v>0</v>
      </c>
      <c r="U79" s="66">
        <f t="shared" si="3"/>
        <v>0</v>
      </c>
      <c r="V79" s="66">
        <f t="shared" si="3"/>
        <v>0</v>
      </c>
      <c r="W79" s="1">
        <f t="shared" si="9"/>
        <v>0</v>
      </c>
    </row>
    <row r="80" spans="1:23" ht="12.75">
      <c r="A80" s="32"/>
      <c r="B80" s="33"/>
      <c r="C80" s="33"/>
      <c r="D80" s="34"/>
      <c r="E80" s="64">
        <f t="shared" si="4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5"/>
        <v>0</v>
      </c>
      <c r="O80" s="26">
        <f t="shared" si="6"/>
      </c>
      <c r="P80" s="27">
        <f t="shared" si="0"/>
      </c>
      <c r="Q80" s="28">
        <f t="shared" si="7"/>
        <v>0</v>
      </c>
      <c r="R80" s="29">
        <f t="shared" si="8"/>
      </c>
      <c r="S80" s="30">
        <f t="shared" si="1"/>
      </c>
      <c r="T80" s="66">
        <f t="shared" si="3"/>
        <v>0</v>
      </c>
      <c r="U80" s="66">
        <f t="shared" si="3"/>
        <v>0</v>
      </c>
      <c r="V80" s="66">
        <f t="shared" si="3"/>
        <v>0</v>
      </c>
      <c r="W80" s="1">
        <f t="shared" si="9"/>
        <v>0</v>
      </c>
    </row>
    <row r="81" spans="1:23" ht="12.75">
      <c r="A81" s="32"/>
      <c r="B81" s="33"/>
      <c r="C81" s="33"/>
      <c r="D81" s="34"/>
      <c r="E81" s="64">
        <f t="shared" si="4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5"/>
        <v>0</v>
      </c>
      <c r="O81" s="26">
        <f t="shared" si="6"/>
      </c>
      <c r="P81" s="27">
        <f t="shared" si="0"/>
      </c>
      <c r="Q81" s="28">
        <f t="shared" si="7"/>
        <v>0</v>
      </c>
      <c r="R81" s="29">
        <f t="shared" si="8"/>
      </c>
      <c r="S81" s="30">
        <f t="shared" si="1"/>
      </c>
      <c r="T81" s="66">
        <f t="shared" si="3"/>
        <v>0</v>
      </c>
      <c r="U81" s="66">
        <f t="shared" si="3"/>
        <v>0</v>
      </c>
      <c r="V81" s="66">
        <f t="shared" si="3"/>
        <v>0</v>
      </c>
      <c r="W81" s="1">
        <f t="shared" si="9"/>
        <v>0</v>
      </c>
    </row>
    <row r="82" spans="1:23" ht="12.75">
      <c r="A82" s="32"/>
      <c r="B82" s="33"/>
      <c r="C82" s="33"/>
      <c r="D82" s="34"/>
      <c r="E82" s="64">
        <f t="shared" si="4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5"/>
        <v>0</v>
      </c>
      <c r="O82" s="26">
        <f t="shared" si="6"/>
      </c>
      <c r="P82" s="27">
        <f t="shared" si="0"/>
      </c>
      <c r="Q82" s="28">
        <f t="shared" si="7"/>
        <v>0</v>
      </c>
      <c r="R82" s="29">
        <f t="shared" si="8"/>
      </c>
      <c r="S82" s="30">
        <f t="shared" si="1"/>
      </c>
      <c r="T82" s="66">
        <f t="shared" si="3"/>
        <v>0</v>
      </c>
      <c r="U82" s="66">
        <f t="shared" si="3"/>
        <v>0</v>
      </c>
      <c r="V82" s="66">
        <f t="shared" si="3"/>
        <v>0</v>
      </c>
      <c r="W82" s="1">
        <f t="shared" si="9"/>
        <v>0</v>
      </c>
    </row>
    <row r="83" spans="1:23" ht="12.75">
      <c r="A83" s="32"/>
      <c r="B83" s="33"/>
      <c r="C83" s="33"/>
      <c r="D83" s="34"/>
      <c r="E83" s="64">
        <f t="shared" si="4"/>
        <v>0</v>
      </c>
      <c r="F83" s="35"/>
      <c r="G83" s="21"/>
      <c r="H83" s="74"/>
      <c r="I83" s="74"/>
      <c r="J83" s="37"/>
      <c r="K83" s="36"/>
      <c r="L83" s="38"/>
      <c r="M83" s="24">
        <f t="shared" si="2"/>
        <v>0</v>
      </c>
      <c r="N83" s="25">
        <f t="shared" si="5"/>
        <v>0</v>
      </c>
      <c r="O83" s="26">
        <f t="shared" si="6"/>
      </c>
      <c r="P83" s="27">
        <f t="shared" si="0"/>
      </c>
      <c r="Q83" s="28">
        <f t="shared" si="7"/>
        <v>0</v>
      </c>
      <c r="R83" s="29">
        <f t="shared" si="8"/>
      </c>
      <c r="S83" s="30">
        <f t="shared" si="1"/>
      </c>
      <c r="T83" s="66">
        <f t="shared" si="3"/>
        <v>0</v>
      </c>
      <c r="U83" s="66">
        <f t="shared" si="3"/>
        <v>0</v>
      </c>
      <c r="V83" s="66">
        <f t="shared" si="3"/>
        <v>0</v>
      </c>
      <c r="W83" s="1">
        <f t="shared" si="9"/>
        <v>0</v>
      </c>
    </row>
    <row r="84" spans="1:23" ht="13.5" thickBot="1">
      <c r="A84" s="32"/>
      <c r="B84" s="33"/>
      <c r="C84" s="33"/>
      <c r="D84" s="34"/>
      <c r="E84" s="64">
        <f t="shared" si="4"/>
        <v>0</v>
      </c>
      <c r="F84" s="35"/>
      <c r="G84" s="21"/>
      <c r="H84" s="74"/>
      <c r="I84" s="74"/>
      <c r="J84" s="37"/>
      <c r="K84" s="36"/>
      <c r="L84" s="38"/>
      <c r="M84" s="24">
        <f t="shared" si="2"/>
        <v>0</v>
      </c>
      <c r="N84" s="25">
        <f t="shared" si="5"/>
        <v>0</v>
      </c>
      <c r="O84" s="26">
        <f t="shared" si="6"/>
      </c>
      <c r="P84" s="27">
        <f t="shared" si="0"/>
      </c>
      <c r="Q84" s="28">
        <f t="shared" si="7"/>
        <v>0</v>
      </c>
      <c r="R84" s="29">
        <f t="shared" si="8"/>
      </c>
      <c r="S84" s="30">
        <f t="shared" si="1"/>
      </c>
      <c r="T84" s="66">
        <f t="shared" si="3"/>
        <v>0</v>
      </c>
      <c r="U84" s="66">
        <f t="shared" si="3"/>
        <v>0</v>
      </c>
      <c r="V84" s="66">
        <f t="shared" si="3"/>
        <v>0</v>
      </c>
      <c r="W84" s="1">
        <f t="shared" si="9"/>
        <v>0</v>
      </c>
    </row>
    <row r="85" spans="1:19" ht="31.5" customHeight="1" thickBot="1">
      <c r="A85" s="39"/>
      <c r="B85" s="39"/>
      <c r="C85" s="39"/>
      <c r="D85" s="40">
        <f>SUM(D28:D84)</f>
        <v>0</v>
      </c>
      <c r="E85" s="40">
        <f>SUM(E28:E84)</f>
        <v>0</v>
      </c>
      <c r="F85" s="39"/>
      <c r="G85" s="39"/>
      <c r="H85" s="39"/>
      <c r="I85" s="39"/>
      <c r="J85" s="39"/>
      <c r="K85" s="41"/>
      <c r="L85" s="39"/>
      <c r="M85" s="42">
        <f>SUM(M28:M84)</f>
        <v>0</v>
      </c>
      <c r="N85" s="43" t="e">
        <f aca="true" t="shared" si="10" ref="N85:S85">SUM(N28:N84)</f>
        <v>#VALUE!</v>
      </c>
      <c r="O85" s="44">
        <f t="shared" si="10"/>
        <v>0</v>
      </c>
      <c r="P85" s="45">
        <f t="shared" si="10"/>
        <v>0</v>
      </c>
      <c r="Q85" s="46" t="e">
        <f t="shared" si="10"/>
        <v>#VALUE!</v>
      </c>
      <c r="R85" s="47">
        <f t="shared" si="10"/>
        <v>0</v>
      </c>
      <c r="S85" s="48">
        <f t="shared" si="10"/>
        <v>0</v>
      </c>
    </row>
    <row r="86" ht="13.5" thickBot="1"/>
    <row r="87" spans="1:18" ht="12.75">
      <c r="A87" s="121" t="s">
        <v>36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49"/>
      <c r="N87" s="49"/>
      <c r="O87" s="50"/>
      <c r="P87" s="50"/>
      <c r="Q87" s="49"/>
      <c r="R87" s="50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2"/>
      <c r="P90" s="52"/>
      <c r="Q90" s="51"/>
      <c r="R90" s="52"/>
    </row>
    <row r="91" spans="1:18" ht="12.7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51"/>
      <c r="N91" s="51"/>
      <c r="O91" s="52"/>
      <c r="P91" s="52"/>
      <c r="Q91" s="51"/>
      <c r="R91" s="52"/>
    </row>
    <row r="92" spans="1:18" ht="12.75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51"/>
      <c r="N92" s="51"/>
      <c r="O92" s="51"/>
      <c r="P92" s="51"/>
      <c r="Q92" s="51"/>
      <c r="R92" s="51"/>
    </row>
    <row r="93" spans="1:18" ht="13.5" thickBot="1">
      <c r="A93" s="125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53"/>
      <c r="N93" s="53"/>
      <c r="O93" s="53"/>
      <c r="P93" s="53"/>
      <c r="Q93" s="53"/>
      <c r="R93" s="53"/>
    </row>
  </sheetData>
  <sheetProtection password="CB95" sheet="1" selectLockedCells="1"/>
  <mergeCells count="28">
    <mergeCell ref="M24:O25"/>
    <mergeCell ref="P24:P25"/>
    <mergeCell ref="Q24:R25"/>
    <mergeCell ref="S24:S25"/>
    <mergeCell ref="A25:B25"/>
    <mergeCell ref="F17:J17"/>
    <mergeCell ref="D18:E18"/>
    <mergeCell ref="F18:J18"/>
    <mergeCell ref="C19:C20"/>
    <mergeCell ref="D19:E20"/>
    <mergeCell ref="K13:K14"/>
    <mergeCell ref="L13:L14"/>
    <mergeCell ref="A14:B14"/>
    <mergeCell ref="D14:E14"/>
    <mergeCell ref="C15:C16"/>
    <mergeCell ref="D15:E16"/>
    <mergeCell ref="F15:J15"/>
    <mergeCell ref="F16:J16"/>
    <mergeCell ref="B9:J9"/>
    <mergeCell ref="A87:L93"/>
    <mergeCell ref="B5:J5"/>
    <mergeCell ref="B6:J6"/>
    <mergeCell ref="B8:J8"/>
    <mergeCell ref="A12:B12"/>
    <mergeCell ref="C12:C13"/>
    <mergeCell ref="A13:B13"/>
    <mergeCell ref="F19:J19"/>
    <mergeCell ref="F20:J20"/>
  </mergeCells>
  <conditionalFormatting sqref="D85:E85 M28:O85">
    <cfRule type="cellIs" priority="15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16" dxfId="49" operator="lessThan" stopIfTrue="1">
      <formula>10</formula>
    </cfRule>
    <cfRule type="cellIs" priority="17" dxfId="252" operator="between" stopIfTrue="1">
      <formula>10</formula>
      <formula>30</formula>
    </cfRule>
    <cfRule type="cellIs" priority="18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19" dxfId="46" operator="lessThan" stopIfTrue="1">
      <formula>10</formula>
    </cfRule>
    <cfRule type="cellIs" priority="20" dxfId="45" operator="between" stopIfTrue="1">
      <formula>10.00000001</formula>
      <formula>30</formula>
    </cfRule>
    <cfRule type="cellIs" priority="21" dxfId="253" operator="greaterThan" stopIfTrue="1">
      <formula>30.0000001</formula>
    </cfRule>
  </conditionalFormatting>
  <conditionalFormatting sqref="Q28:R85">
    <cfRule type="cellIs" priority="22" dxfId="44" operator="equal" stopIfTrue="1">
      <formula>0</formula>
    </cfRule>
  </conditionalFormatting>
  <conditionalFormatting sqref="P28:P85">
    <cfRule type="cellIs" priority="23" dxfId="43" operator="equal" stopIfTrue="1">
      <formula>0</formula>
    </cfRule>
  </conditionalFormatting>
  <conditionalFormatting sqref="S28:S85">
    <cfRule type="cellIs" priority="24" dxfId="42" operator="equal" stopIfTrue="1">
      <formula>0</formula>
    </cfRule>
  </conditionalFormatting>
  <conditionalFormatting sqref="L13:L14">
    <cfRule type="expression" priority="14" dxfId="35" stopIfTrue="1">
      <formula>$D15&lt;2</formula>
    </cfRule>
  </conditionalFormatting>
  <conditionalFormatting sqref="L15">
    <cfRule type="expression" priority="13" dxfId="30" stopIfTrue="1">
      <formula>$D15&lt;2</formula>
    </cfRule>
  </conditionalFormatting>
  <conditionalFormatting sqref="L16">
    <cfRule type="expression" priority="12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39.28125" style="1" customWidth="1"/>
    <col min="2" max="2" width="21.00390625" style="1" customWidth="1"/>
    <col min="3" max="3" width="31.28125" style="1" customWidth="1"/>
    <col min="4" max="5" width="16.7109375" style="1" customWidth="1"/>
    <col min="6" max="6" width="12.7109375" style="1" customWidth="1"/>
    <col min="7" max="7" width="15.28125" style="1" customWidth="1"/>
    <col min="8" max="8" width="15.8515625" style="1" customWidth="1"/>
    <col min="9" max="9" width="15.57421875" style="1" customWidth="1"/>
    <col min="10" max="10" width="19.421875" style="1" customWidth="1"/>
    <col min="11" max="11" width="18.7109375" style="1" customWidth="1"/>
    <col min="12" max="12" width="20.00390625" style="1" customWidth="1"/>
    <col min="13" max="13" width="16.7109375" style="1" hidden="1" customWidth="1"/>
    <col min="14" max="14" width="13.140625" style="1" hidden="1" customWidth="1"/>
    <col min="15" max="16" width="13.421875" style="1" hidden="1" customWidth="1"/>
    <col min="17" max="17" width="13.140625" style="1" hidden="1" customWidth="1"/>
    <col min="18" max="18" width="13.421875" style="1" hidden="1" customWidth="1"/>
    <col min="19" max="19" width="12.00390625" style="1" hidden="1" customWidth="1"/>
    <col min="20" max="20" width="5.57421875" style="1" hidden="1" customWidth="1"/>
    <col min="21" max="22" width="2.00390625" style="1" hidden="1" customWidth="1"/>
    <col min="23" max="23" width="19.28125" style="1" hidden="1" customWidth="1"/>
    <col min="24" max="24" width="31.140625" style="1" customWidth="1"/>
    <col min="25" max="16384" width="9.140625" style="1" customWidth="1"/>
  </cols>
  <sheetData>
    <row r="1" spans="1:2" ht="24.75" customHeight="1">
      <c r="A1" s="88" t="s">
        <v>51</v>
      </c>
      <c r="B1" s="65"/>
    </row>
    <row r="2" ht="9" customHeight="1"/>
    <row r="3" spans="1:4" ht="20.25" customHeight="1">
      <c r="A3" s="87" t="s">
        <v>63</v>
      </c>
      <c r="B3" s="84"/>
      <c r="C3" s="85"/>
      <c r="D3" s="86"/>
    </row>
    <row r="4" ht="9" customHeight="1" thickBot="1"/>
    <row r="5" spans="1:10" ht="24.75" customHeight="1">
      <c r="A5" s="55" t="s">
        <v>0</v>
      </c>
      <c r="B5" s="129"/>
      <c r="C5" s="130"/>
      <c r="D5" s="131"/>
      <c r="E5" s="131"/>
      <c r="F5" s="131"/>
      <c r="G5" s="131"/>
      <c r="H5" s="132"/>
      <c r="I5" s="132"/>
      <c r="J5" s="133"/>
    </row>
    <row r="6" spans="1:10" ht="24.75" customHeight="1">
      <c r="A6" s="56" t="s">
        <v>1</v>
      </c>
      <c r="B6" s="134"/>
      <c r="C6" s="135"/>
      <c r="D6" s="136"/>
      <c r="E6" s="136"/>
      <c r="F6" s="136"/>
      <c r="G6" s="136"/>
      <c r="H6" s="137"/>
      <c r="I6" s="137"/>
      <c r="J6" s="138"/>
    </row>
    <row r="7" spans="1:10" ht="24.75" customHeight="1">
      <c r="A7" s="56" t="s">
        <v>2</v>
      </c>
      <c r="B7" s="67"/>
      <c r="C7" s="116"/>
      <c r="D7" s="116"/>
      <c r="E7" s="116"/>
      <c r="F7" s="116"/>
      <c r="G7" s="116"/>
      <c r="H7" s="116"/>
      <c r="I7" s="116"/>
      <c r="J7" s="117"/>
    </row>
    <row r="8" spans="1:10" ht="24.75" customHeight="1" thickBot="1">
      <c r="A8" s="57" t="s">
        <v>102</v>
      </c>
      <c r="B8" s="186"/>
      <c r="C8" s="187"/>
      <c r="D8" s="188"/>
      <c r="E8" s="188"/>
      <c r="F8" s="188"/>
      <c r="G8" s="188"/>
      <c r="H8" s="189"/>
      <c r="I8" s="189"/>
      <c r="J8" s="190"/>
    </row>
    <row r="9" spans="1:10" ht="24.75" customHeight="1" thickBot="1">
      <c r="A9" s="57" t="s">
        <v>98</v>
      </c>
      <c r="B9" s="186"/>
      <c r="C9" s="187"/>
      <c r="D9" s="188"/>
      <c r="E9" s="188"/>
      <c r="F9" s="188"/>
      <c r="G9" s="188"/>
      <c r="H9" s="189"/>
      <c r="I9" s="189"/>
      <c r="J9" s="190"/>
    </row>
    <row r="10" ht="9" customHeight="1"/>
    <row r="11" ht="9" customHeight="1" thickBot="1"/>
    <row r="12" spans="1:5" ht="19.5" customHeight="1" thickBot="1">
      <c r="A12" s="139" t="s">
        <v>53</v>
      </c>
      <c r="B12" s="140"/>
      <c r="C12" s="153" t="s">
        <v>60</v>
      </c>
      <c r="D12" s="78" t="s">
        <v>58</v>
      </c>
      <c r="E12" s="78" t="s">
        <v>59</v>
      </c>
    </row>
    <row r="13" spans="1:12" ht="18" customHeight="1" thickBot="1">
      <c r="A13" s="141"/>
      <c r="B13" s="142"/>
      <c r="C13" s="154"/>
      <c r="D13" s="83"/>
      <c r="E13" s="83" t="s">
        <v>62</v>
      </c>
      <c r="F13" s="79" t="s">
        <v>3</v>
      </c>
      <c r="G13" s="60"/>
      <c r="H13" s="60"/>
      <c r="I13" s="60"/>
      <c r="J13" s="60"/>
      <c r="K13" s="151" t="s">
        <v>88</v>
      </c>
      <c r="L13" s="149" t="s">
        <v>87</v>
      </c>
    </row>
    <row r="14" spans="1:12" ht="15.75" customHeight="1" thickBot="1">
      <c r="A14" s="143" t="s">
        <v>4</v>
      </c>
      <c r="B14" s="144"/>
      <c r="C14" s="80"/>
      <c r="D14" s="156" t="s">
        <v>61</v>
      </c>
      <c r="E14" s="157"/>
      <c r="F14" s="81" t="s">
        <v>5</v>
      </c>
      <c r="G14" s="61"/>
      <c r="H14" s="61"/>
      <c r="I14" s="61"/>
      <c r="J14" s="61"/>
      <c r="K14" s="152"/>
      <c r="L14" s="150"/>
    </row>
    <row r="15" spans="1:12" ht="15.75" customHeight="1">
      <c r="A15" s="3" t="s">
        <v>6</v>
      </c>
      <c r="B15" s="82" t="s">
        <v>7</v>
      </c>
      <c r="C15" s="153" t="s">
        <v>84</v>
      </c>
      <c r="D15" s="176"/>
      <c r="E15" s="177"/>
      <c r="F15" s="173" t="s">
        <v>37</v>
      </c>
      <c r="G15" s="173"/>
      <c r="H15" s="173"/>
      <c r="I15" s="173"/>
      <c r="J15" s="174"/>
      <c r="K15" s="62">
        <f>SUM(M28:M82)</f>
        <v>0</v>
      </c>
      <c r="L15" s="95">
        <f>K15</f>
        <v>0</v>
      </c>
    </row>
    <row r="16" spans="1:12" ht="15.75" customHeight="1" thickBot="1">
      <c r="A16" s="3" t="s">
        <v>38</v>
      </c>
      <c r="B16" s="72"/>
      <c r="C16" s="155"/>
      <c r="D16" s="178"/>
      <c r="E16" s="179"/>
      <c r="F16" s="173" t="s">
        <v>39</v>
      </c>
      <c r="G16" s="173"/>
      <c r="H16" s="173"/>
      <c r="I16" s="173"/>
      <c r="J16" s="174"/>
      <c r="K16" s="62">
        <f>IF(B16=0,0,(B20*B19))</f>
        <v>0</v>
      </c>
      <c r="L16" s="96">
        <v>236</v>
      </c>
    </row>
    <row r="17" spans="1:12" ht="15.75" customHeight="1" thickBot="1">
      <c r="A17" s="3" t="s">
        <v>40</v>
      </c>
      <c r="B17" s="4"/>
      <c r="C17" s="76"/>
      <c r="D17" s="76"/>
      <c r="E17" s="77"/>
      <c r="F17" s="173" t="s">
        <v>41</v>
      </c>
      <c r="G17" s="173"/>
      <c r="H17" s="173"/>
      <c r="I17" s="173"/>
      <c r="J17" s="174"/>
      <c r="K17" s="62">
        <f>IF(B16=0,0,(B16-(B17+B18)))</f>
        <v>0</v>
      </c>
      <c r="L17" s="95">
        <f>K17*D15</f>
        <v>0</v>
      </c>
    </row>
    <row r="18" spans="1:12" ht="15.75" customHeight="1" thickBot="1">
      <c r="A18" s="3" t="s">
        <v>42</v>
      </c>
      <c r="B18" s="72"/>
      <c r="C18" s="73" t="s">
        <v>91</v>
      </c>
      <c r="D18" s="127" t="s">
        <v>92</v>
      </c>
      <c r="E18" s="128"/>
      <c r="F18" s="173" t="s">
        <v>43</v>
      </c>
      <c r="G18" s="173"/>
      <c r="H18" s="173"/>
      <c r="I18" s="173"/>
      <c r="J18" s="174"/>
      <c r="K18" s="62" t="e">
        <f>N83</f>
        <v>#VALUE!</v>
      </c>
      <c r="L18" s="95" t="e">
        <f>Q83</f>
        <v>#VALUE!</v>
      </c>
    </row>
    <row r="19" spans="1:12" ht="15.75" customHeight="1">
      <c r="A19" s="3" t="s">
        <v>44</v>
      </c>
      <c r="B19" s="58">
        <v>5</v>
      </c>
      <c r="C19" s="161">
        <f>D28*B20</f>
        <v>0</v>
      </c>
      <c r="D19" s="163">
        <f>E28*B20</f>
        <v>0</v>
      </c>
      <c r="E19" s="164">
        <f>F30*D22</f>
        <v>0</v>
      </c>
      <c r="F19" s="175" t="s">
        <v>8</v>
      </c>
      <c r="G19" s="173"/>
      <c r="H19" s="173"/>
      <c r="I19" s="173"/>
      <c r="J19" s="174"/>
      <c r="K19" s="63">
        <f>IF(K17=0,0,(K18/K17))</f>
        <v>0</v>
      </c>
      <c r="L19" s="97">
        <f>IF(L17=0,0,(L18/L17))</f>
        <v>0</v>
      </c>
    </row>
    <row r="20" spans="1:12" ht="19.5" customHeight="1" thickBot="1">
      <c r="A20" s="3" t="s">
        <v>45</v>
      </c>
      <c r="B20" s="59">
        <v>47.2</v>
      </c>
      <c r="C20" s="162"/>
      <c r="D20" s="165"/>
      <c r="E20" s="166"/>
      <c r="F20" s="158" t="s">
        <v>9</v>
      </c>
      <c r="G20" s="159"/>
      <c r="H20" s="159"/>
      <c r="I20" s="159"/>
      <c r="J20" s="160"/>
      <c r="K20" s="71" t="e">
        <f>K17-K18</f>
        <v>#VALUE!</v>
      </c>
      <c r="L20" s="94" t="e">
        <f>L17-L18</f>
        <v>#VALUE!</v>
      </c>
    </row>
    <row r="21" ht="15.75" customHeight="1"/>
    <row r="22" ht="15.75" customHeight="1">
      <c r="A22" s="2" t="s">
        <v>52</v>
      </c>
    </row>
    <row r="23" ht="15.75" customHeight="1" thickBot="1"/>
    <row r="24" spans="7:23" ht="12" customHeight="1">
      <c r="G24" s="5" t="s">
        <v>10</v>
      </c>
      <c r="H24" s="5" t="s">
        <v>10</v>
      </c>
      <c r="I24" s="5" t="s">
        <v>10</v>
      </c>
      <c r="J24" s="5" t="s">
        <v>11</v>
      </c>
      <c r="K24" s="5" t="s">
        <v>12</v>
      </c>
      <c r="L24" s="5" t="s">
        <v>13</v>
      </c>
      <c r="M24" s="180" t="s">
        <v>64</v>
      </c>
      <c r="N24" s="181"/>
      <c r="O24" s="182"/>
      <c r="P24" s="147" t="s">
        <v>14</v>
      </c>
      <c r="Q24" s="167" t="s">
        <v>65</v>
      </c>
      <c r="R24" s="168"/>
      <c r="S24" s="147" t="s">
        <v>14</v>
      </c>
      <c r="W24" s="115">
        <f>'WC 10'!J28</f>
        <v>0</v>
      </c>
    </row>
    <row r="25" spans="1:19" ht="12" customHeight="1" thickBot="1">
      <c r="A25" s="171" t="s">
        <v>53</v>
      </c>
      <c r="B25" s="172"/>
      <c r="G25" s="6" t="s">
        <v>15</v>
      </c>
      <c r="H25" s="6" t="s">
        <v>15</v>
      </c>
      <c r="I25" s="6" t="s">
        <v>15</v>
      </c>
      <c r="J25" s="6" t="s">
        <v>16</v>
      </c>
      <c r="K25" s="6" t="s">
        <v>17</v>
      </c>
      <c r="L25" s="6" t="s">
        <v>18</v>
      </c>
      <c r="M25" s="183"/>
      <c r="N25" s="184"/>
      <c r="O25" s="185"/>
      <c r="P25" s="148"/>
      <c r="Q25" s="169"/>
      <c r="R25" s="170"/>
      <c r="S25" s="148"/>
    </row>
    <row r="26" spans="1:19" ht="12.75">
      <c r="A26" s="106" t="s">
        <v>19</v>
      </c>
      <c r="B26" s="106" t="s">
        <v>46</v>
      </c>
      <c r="C26" s="106" t="s">
        <v>20</v>
      </c>
      <c r="D26" s="98" t="s">
        <v>50</v>
      </c>
      <c r="E26" s="98" t="s">
        <v>49</v>
      </c>
      <c r="F26" s="108" t="s">
        <v>21</v>
      </c>
      <c r="G26" s="105" t="s">
        <v>54</v>
      </c>
      <c r="H26" s="104" t="s">
        <v>47</v>
      </c>
      <c r="I26" s="104" t="s">
        <v>48</v>
      </c>
      <c r="J26" s="103" t="s">
        <v>55</v>
      </c>
      <c r="K26" s="98" t="s">
        <v>22</v>
      </c>
      <c r="L26" s="100" t="s">
        <v>23</v>
      </c>
      <c r="M26" s="7" t="s">
        <v>24</v>
      </c>
      <c r="N26" s="8" t="s">
        <v>25</v>
      </c>
      <c r="O26" s="8" t="s">
        <v>26</v>
      </c>
      <c r="P26" s="9"/>
      <c r="Q26" s="10" t="s">
        <v>25</v>
      </c>
      <c r="R26" s="10" t="s">
        <v>26</v>
      </c>
      <c r="S26" s="11"/>
    </row>
    <row r="27" spans="1:19" ht="13.5" thickBot="1">
      <c r="A27" s="107" t="s">
        <v>27</v>
      </c>
      <c r="B27" s="107" t="s">
        <v>27</v>
      </c>
      <c r="C27" s="107" t="s">
        <v>6</v>
      </c>
      <c r="D27" s="99" t="s">
        <v>28</v>
      </c>
      <c r="E27" s="99" t="s">
        <v>56</v>
      </c>
      <c r="F27" s="102" t="s">
        <v>29</v>
      </c>
      <c r="G27" s="102" t="s">
        <v>30</v>
      </c>
      <c r="H27" s="102" t="s">
        <v>30</v>
      </c>
      <c r="I27" s="102" t="s">
        <v>30</v>
      </c>
      <c r="J27" s="102" t="s">
        <v>31</v>
      </c>
      <c r="K27" s="99" t="s">
        <v>7</v>
      </c>
      <c r="L27" s="101" t="s">
        <v>32</v>
      </c>
      <c r="M27" s="12" t="s">
        <v>33</v>
      </c>
      <c r="N27" s="13" t="s">
        <v>34</v>
      </c>
      <c r="O27" s="13" t="s">
        <v>35</v>
      </c>
      <c r="P27" s="14"/>
      <c r="Q27" s="15" t="s">
        <v>34</v>
      </c>
      <c r="R27" s="15" t="s">
        <v>35</v>
      </c>
      <c r="S27" s="16"/>
    </row>
    <row r="28" spans="1:23" ht="12.75">
      <c r="A28" s="17"/>
      <c r="B28" s="18"/>
      <c r="C28" s="18"/>
      <c r="D28" s="19"/>
      <c r="E28" s="64">
        <f>D28*1.2</f>
        <v>0</v>
      </c>
      <c r="F28" s="20"/>
      <c r="G28" s="54"/>
      <c r="H28" s="21"/>
      <c r="I28" s="21"/>
      <c r="J28" s="22"/>
      <c r="K28" s="4"/>
      <c r="L28" s="23"/>
      <c r="M28" s="24">
        <f>IF(K28=0,0,K28/L28)</f>
        <v>0</v>
      </c>
      <c r="N28" s="25" t="e">
        <f>IF(W28=1,O28/(3600/G28/60)/F28,IF(W28=2,O28/(3600/H28/60)/F28,O28/(3600/I28/60)/F28))</f>
        <v>#VALUE!</v>
      </c>
      <c r="O28" s="26">
        <f>IF($K$16=0,"",(D28*B20/$K$16)+(D28*B20*J28/$K$16))</f>
      </c>
      <c r="P28" s="27">
        <f aca="true" t="shared" si="0" ref="P28:P82">IF($K$17=0,"",(N28/$K$17))</f>
      </c>
      <c r="Q28" s="28" t="e">
        <f>IF(W28=1,R28/(3600/G28/60)/F28,IF(W28=2,R28/(3600/H28/60)/F28,R28/(3600/I28/60)/F28))</f>
        <v>#VALUE!</v>
      </c>
      <c r="R28" s="29">
        <f>IF($K$16=0,"",(D28*B20/$L$16)+(D28*B20*J28/$L$16))</f>
      </c>
      <c r="S28" s="30">
        <f aca="true" t="shared" si="1" ref="S28:S82">IF($K$17=0,"",(Q28/$K$17))</f>
      </c>
      <c r="T28" s="66">
        <f>IF(ISBLANK(G28)=TRUE,0,1)</f>
        <v>0</v>
      </c>
      <c r="U28" s="66">
        <f>IF(ISBLANK(H28)=TRUE,0,1)</f>
        <v>0</v>
      </c>
      <c r="V28" s="66">
        <f>IF(ISBLANK(I28)=TRUE,0,1)</f>
        <v>0</v>
      </c>
      <c r="W28" s="1">
        <f>SUM(T28:V28)</f>
        <v>0</v>
      </c>
    </row>
    <row r="29" spans="1:23" ht="12.75">
      <c r="A29" s="89"/>
      <c r="B29" s="90"/>
      <c r="C29" s="90"/>
      <c r="D29" s="91"/>
      <c r="E29" s="64">
        <f>D29*1.2</f>
        <v>0</v>
      </c>
      <c r="F29" s="20"/>
      <c r="G29" s="54"/>
      <c r="H29" s="74"/>
      <c r="I29" s="74"/>
      <c r="J29" s="22"/>
      <c r="K29" s="92"/>
      <c r="L29" s="93"/>
      <c r="M29" s="24">
        <f aca="true" t="shared" si="2" ref="M29:M82">IF(K29=0,0,K29/L29)</f>
        <v>0</v>
      </c>
      <c r="N29" s="25">
        <f>IF(G29=0,0,IF(W29=1,O29/(3600/G29/60)/F29,IF(W29=2,O29/(3600/H29/60)/F29,O29/(3600/I29/60)/F29)))</f>
        <v>0</v>
      </c>
      <c r="O29" s="26">
        <f>IF($K$16=0,"",(D29*$B$20/$K$16)+(D29*$B$20*J29/$K$16))</f>
      </c>
      <c r="P29" s="27">
        <f t="shared" si="0"/>
      </c>
      <c r="Q29" s="28">
        <f>IF(G29=0,0,IF(W29=1,R29/(3600/G29/60)/F29,IF(W29=2,R29/(3600/H29/60)/F29,R29/(3600/I29/60)/F29)))</f>
        <v>0</v>
      </c>
      <c r="R29" s="29">
        <f>IF($K$16=0,"",(D29*$B$20/$L$16)+(D29*$B$20*J29/$L$16))</f>
      </c>
      <c r="S29" s="30">
        <f t="shared" si="1"/>
      </c>
      <c r="T29" s="66">
        <f aca="true" t="shared" si="3" ref="T29:V82">IF(ISBLANK(G29)=TRUE,0,1)</f>
        <v>0</v>
      </c>
      <c r="U29" s="66">
        <f t="shared" si="3"/>
        <v>0</v>
      </c>
      <c r="V29" s="66">
        <f t="shared" si="3"/>
        <v>0</v>
      </c>
      <c r="W29" s="1">
        <f>SUM(T29:V29)</f>
        <v>0</v>
      </c>
    </row>
    <row r="30" spans="1:23" ht="12.75">
      <c r="A30" s="17"/>
      <c r="B30" s="18"/>
      <c r="C30" s="18"/>
      <c r="D30" s="19"/>
      <c r="E30" s="64">
        <f aca="true" t="shared" si="4" ref="E30:E82">D30*1.2</f>
        <v>0</v>
      </c>
      <c r="F30" s="31"/>
      <c r="G30" s="54"/>
      <c r="H30" s="75"/>
      <c r="I30" s="74"/>
      <c r="J30" s="22"/>
      <c r="K30" s="4"/>
      <c r="L30" s="23"/>
      <c r="M30" s="24">
        <f t="shared" si="2"/>
        <v>0</v>
      </c>
      <c r="N30" s="25">
        <f aca="true" t="shared" si="5" ref="N30:N82">IF(G30=0,0,IF(W30=1,O30/(3600/G30/60)/F30,IF(W30=2,O30/(3600/H30/60)/F30,O30/(3600/I30/60)/F30)))</f>
        <v>0</v>
      </c>
      <c r="O30" s="26">
        <f aca="true" t="shared" si="6" ref="O30:O82">IF($K$16=0,"",(D30*$B$20/$K$16)+(D30*$B$20*J30/$K$16))</f>
      </c>
      <c r="P30" s="27">
        <f t="shared" si="0"/>
      </c>
      <c r="Q30" s="28">
        <f aca="true" t="shared" si="7" ref="Q30:Q82">IF(G30=0,0,IF(W30=1,R30/(3600/G30/60)/F30,IF(W30=2,R30/(3600/H30/60)/F30,R30/(3600/I30/60)/F30)))</f>
        <v>0</v>
      </c>
      <c r="R30" s="29">
        <f aca="true" t="shared" si="8" ref="R30:R82">IF($K$16=0,"",(D30*$B$20/$L$16)+(D30*$B$20*J30/$L$16))</f>
      </c>
      <c r="S30" s="30">
        <f t="shared" si="1"/>
      </c>
      <c r="T30" s="66">
        <f t="shared" si="3"/>
        <v>0</v>
      </c>
      <c r="U30" s="66">
        <f t="shared" si="3"/>
        <v>0</v>
      </c>
      <c r="V30" s="66">
        <f t="shared" si="3"/>
        <v>0</v>
      </c>
      <c r="W30" s="1">
        <f aca="true" t="shared" si="9" ref="W30:W82">SUM(T30:V30)</f>
        <v>0</v>
      </c>
    </row>
    <row r="31" spans="1:23" ht="12.75">
      <c r="A31" s="17"/>
      <c r="B31" s="18"/>
      <c r="C31" s="18"/>
      <c r="D31" s="19"/>
      <c r="E31" s="64">
        <f t="shared" si="4"/>
        <v>0</v>
      </c>
      <c r="F31" s="31"/>
      <c r="G31" s="54"/>
      <c r="H31" s="74"/>
      <c r="I31" s="74"/>
      <c r="J31" s="22"/>
      <c r="K31" s="4"/>
      <c r="L31" s="23"/>
      <c r="M31" s="24">
        <f t="shared" si="2"/>
        <v>0</v>
      </c>
      <c r="N31" s="25">
        <f t="shared" si="5"/>
        <v>0</v>
      </c>
      <c r="O31" s="26">
        <f t="shared" si="6"/>
      </c>
      <c r="P31" s="27">
        <f t="shared" si="0"/>
      </c>
      <c r="Q31" s="28">
        <f t="shared" si="7"/>
        <v>0</v>
      </c>
      <c r="R31" s="29">
        <f t="shared" si="8"/>
      </c>
      <c r="S31" s="30">
        <f t="shared" si="1"/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1">
        <f t="shared" si="9"/>
        <v>0</v>
      </c>
    </row>
    <row r="32" spans="1:23" ht="12.75">
      <c r="A32" s="17"/>
      <c r="B32" s="18"/>
      <c r="C32" s="18"/>
      <c r="D32" s="19"/>
      <c r="E32" s="64">
        <f t="shared" si="4"/>
        <v>0</v>
      </c>
      <c r="F32" s="31"/>
      <c r="G32" s="54"/>
      <c r="H32" s="74"/>
      <c r="I32" s="74"/>
      <c r="J32" s="22"/>
      <c r="K32" s="4"/>
      <c r="L32" s="23"/>
      <c r="M32" s="24">
        <f t="shared" si="2"/>
        <v>0</v>
      </c>
      <c r="N32" s="25">
        <f t="shared" si="5"/>
        <v>0</v>
      </c>
      <c r="O32" s="26">
        <f t="shared" si="6"/>
      </c>
      <c r="P32" s="27">
        <f t="shared" si="0"/>
      </c>
      <c r="Q32" s="28">
        <f t="shared" si="7"/>
        <v>0</v>
      </c>
      <c r="R32" s="29">
        <f t="shared" si="8"/>
      </c>
      <c r="S32" s="30">
        <f t="shared" si="1"/>
      </c>
      <c r="T32" s="66">
        <f t="shared" si="3"/>
        <v>0</v>
      </c>
      <c r="U32" s="66">
        <f t="shared" si="3"/>
        <v>0</v>
      </c>
      <c r="V32" s="66">
        <f t="shared" si="3"/>
        <v>0</v>
      </c>
      <c r="W32" s="1">
        <f t="shared" si="9"/>
        <v>0</v>
      </c>
    </row>
    <row r="33" spans="1:23" ht="12.75">
      <c r="A33" s="17"/>
      <c r="B33" s="18"/>
      <c r="C33" s="18"/>
      <c r="D33" s="19"/>
      <c r="E33" s="64">
        <f t="shared" si="4"/>
        <v>0</v>
      </c>
      <c r="F33" s="31"/>
      <c r="G33" s="54"/>
      <c r="H33" s="74"/>
      <c r="I33" s="74"/>
      <c r="J33" s="22"/>
      <c r="K33" s="4"/>
      <c r="L33" s="23"/>
      <c r="M33" s="24">
        <f t="shared" si="2"/>
        <v>0</v>
      </c>
      <c r="N33" s="25">
        <f t="shared" si="5"/>
        <v>0</v>
      </c>
      <c r="O33" s="26">
        <f t="shared" si="6"/>
      </c>
      <c r="P33" s="27">
        <f t="shared" si="0"/>
      </c>
      <c r="Q33" s="28">
        <f t="shared" si="7"/>
        <v>0</v>
      </c>
      <c r="R33" s="29">
        <f t="shared" si="8"/>
      </c>
      <c r="S33" s="30">
        <f t="shared" si="1"/>
      </c>
      <c r="T33" s="66">
        <f t="shared" si="3"/>
        <v>0</v>
      </c>
      <c r="U33" s="66">
        <f t="shared" si="3"/>
        <v>0</v>
      </c>
      <c r="V33" s="66">
        <f t="shared" si="3"/>
        <v>0</v>
      </c>
      <c r="W33" s="1">
        <f t="shared" si="9"/>
        <v>0</v>
      </c>
    </row>
    <row r="34" spans="1:23" ht="12.75">
      <c r="A34" s="17"/>
      <c r="B34" s="18"/>
      <c r="C34" s="18"/>
      <c r="D34" s="19"/>
      <c r="E34" s="64">
        <f t="shared" si="4"/>
        <v>0</v>
      </c>
      <c r="F34" s="31"/>
      <c r="G34" s="54"/>
      <c r="H34" s="74"/>
      <c r="I34" s="74"/>
      <c r="J34" s="22"/>
      <c r="K34" s="4"/>
      <c r="L34" s="23"/>
      <c r="M34" s="24">
        <f t="shared" si="2"/>
        <v>0</v>
      </c>
      <c r="N34" s="25">
        <f t="shared" si="5"/>
        <v>0</v>
      </c>
      <c r="O34" s="26">
        <f t="shared" si="6"/>
      </c>
      <c r="P34" s="27">
        <f t="shared" si="0"/>
      </c>
      <c r="Q34" s="28">
        <f t="shared" si="7"/>
        <v>0</v>
      </c>
      <c r="R34" s="29">
        <f t="shared" si="8"/>
      </c>
      <c r="S34" s="30">
        <f t="shared" si="1"/>
      </c>
      <c r="T34" s="66">
        <f t="shared" si="3"/>
        <v>0</v>
      </c>
      <c r="U34" s="66">
        <f t="shared" si="3"/>
        <v>0</v>
      </c>
      <c r="V34" s="66">
        <f t="shared" si="3"/>
        <v>0</v>
      </c>
      <c r="W34" s="1">
        <f t="shared" si="9"/>
        <v>0</v>
      </c>
    </row>
    <row r="35" spans="1:23" ht="12.75">
      <c r="A35" s="17"/>
      <c r="B35" s="18"/>
      <c r="C35" s="18"/>
      <c r="D35" s="19"/>
      <c r="E35" s="64">
        <f t="shared" si="4"/>
        <v>0</v>
      </c>
      <c r="F35" s="31"/>
      <c r="G35" s="54"/>
      <c r="H35" s="74"/>
      <c r="I35" s="74"/>
      <c r="J35" s="22"/>
      <c r="K35" s="4"/>
      <c r="L35" s="23"/>
      <c r="M35" s="24">
        <f t="shared" si="2"/>
        <v>0</v>
      </c>
      <c r="N35" s="25">
        <f t="shared" si="5"/>
        <v>0</v>
      </c>
      <c r="O35" s="26">
        <f t="shared" si="6"/>
      </c>
      <c r="P35" s="27">
        <f t="shared" si="0"/>
      </c>
      <c r="Q35" s="28">
        <f t="shared" si="7"/>
        <v>0</v>
      </c>
      <c r="R35" s="29">
        <f t="shared" si="8"/>
      </c>
      <c r="S35" s="30">
        <f t="shared" si="1"/>
      </c>
      <c r="T35" s="66">
        <f t="shared" si="3"/>
        <v>0</v>
      </c>
      <c r="U35" s="66">
        <f t="shared" si="3"/>
        <v>0</v>
      </c>
      <c r="V35" s="66">
        <f t="shared" si="3"/>
        <v>0</v>
      </c>
      <c r="W35" s="1">
        <f t="shared" si="9"/>
        <v>0</v>
      </c>
    </row>
    <row r="36" spans="1:23" ht="12.75">
      <c r="A36" s="17"/>
      <c r="B36" s="18"/>
      <c r="C36" s="18"/>
      <c r="D36" s="19"/>
      <c r="E36" s="64">
        <f t="shared" si="4"/>
        <v>0</v>
      </c>
      <c r="F36" s="31"/>
      <c r="G36" s="54"/>
      <c r="H36" s="74"/>
      <c r="I36" s="74"/>
      <c r="J36" s="22"/>
      <c r="K36" s="4"/>
      <c r="L36" s="23"/>
      <c r="M36" s="24">
        <f t="shared" si="2"/>
        <v>0</v>
      </c>
      <c r="N36" s="25">
        <f t="shared" si="5"/>
        <v>0</v>
      </c>
      <c r="O36" s="26">
        <f t="shared" si="6"/>
      </c>
      <c r="P36" s="27">
        <f t="shared" si="0"/>
      </c>
      <c r="Q36" s="28">
        <f t="shared" si="7"/>
        <v>0</v>
      </c>
      <c r="R36" s="29">
        <f t="shared" si="8"/>
      </c>
      <c r="S36" s="30">
        <f t="shared" si="1"/>
      </c>
      <c r="T36" s="66">
        <f t="shared" si="3"/>
        <v>0</v>
      </c>
      <c r="U36" s="66">
        <f t="shared" si="3"/>
        <v>0</v>
      </c>
      <c r="V36" s="66">
        <f t="shared" si="3"/>
        <v>0</v>
      </c>
      <c r="W36" s="1">
        <f t="shared" si="9"/>
        <v>0</v>
      </c>
    </row>
    <row r="37" spans="1:23" ht="12.75">
      <c r="A37" s="17"/>
      <c r="B37" s="18"/>
      <c r="C37" s="18"/>
      <c r="D37" s="19"/>
      <c r="E37" s="64">
        <f t="shared" si="4"/>
        <v>0</v>
      </c>
      <c r="F37" s="31"/>
      <c r="G37" s="54"/>
      <c r="H37" s="74"/>
      <c r="I37" s="74"/>
      <c r="J37" s="22"/>
      <c r="K37" s="4"/>
      <c r="L37" s="23"/>
      <c r="M37" s="24">
        <f t="shared" si="2"/>
        <v>0</v>
      </c>
      <c r="N37" s="25">
        <f t="shared" si="5"/>
        <v>0</v>
      </c>
      <c r="O37" s="26">
        <f t="shared" si="6"/>
      </c>
      <c r="P37" s="27">
        <f t="shared" si="0"/>
      </c>
      <c r="Q37" s="28">
        <f t="shared" si="7"/>
        <v>0</v>
      </c>
      <c r="R37" s="29">
        <f t="shared" si="8"/>
      </c>
      <c r="S37" s="30">
        <f t="shared" si="1"/>
      </c>
      <c r="T37" s="66">
        <f t="shared" si="3"/>
        <v>0</v>
      </c>
      <c r="U37" s="66">
        <f t="shared" si="3"/>
        <v>0</v>
      </c>
      <c r="V37" s="66">
        <f t="shared" si="3"/>
        <v>0</v>
      </c>
      <c r="W37" s="1">
        <f t="shared" si="9"/>
        <v>0</v>
      </c>
    </row>
    <row r="38" spans="1:23" ht="12.75">
      <c r="A38" s="17"/>
      <c r="B38" s="18"/>
      <c r="C38" s="18"/>
      <c r="D38" s="19"/>
      <c r="E38" s="64">
        <f t="shared" si="4"/>
        <v>0</v>
      </c>
      <c r="F38" s="31"/>
      <c r="G38" s="54"/>
      <c r="H38" s="74"/>
      <c r="I38" s="74"/>
      <c r="J38" s="22"/>
      <c r="K38" s="4"/>
      <c r="L38" s="23"/>
      <c r="M38" s="24">
        <f t="shared" si="2"/>
        <v>0</v>
      </c>
      <c r="N38" s="25">
        <f t="shared" si="5"/>
        <v>0</v>
      </c>
      <c r="O38" s="26">
        <f t="shared" si="6"/>
      </c>
      <c r="P38" s="27">
        <f t="shared" si="0"/>
      </c>
      <c r="Q38" s="28">
        <f t="shared" si="7"/>
        <v>0</v>
      </c>
      <c r="R38" s="29">
        <f t="shared" si="8"/>
      </c>
      <c r="S38" s="30">
        <f t="shared" si="1"/>
      </c>
      <c r="T38" s="66">
        <f t="shared" si="3"/>
        <v>0</v>
      </c>
      <c r="U38" s="66">
        <f t="shared" si="3"/>
        <v>0</v>
      </c>
      <c r="V38" s="66">
        <f t="shared" si="3"/>
        <v>0</v>
      </c>
      <c r="W38" s="1">
        <f t="shared" si="9"/>
        <v>0</v>
      </c>
    </row>
    <row r="39" spans="1:23" ht="12.75">
      <c r="A39" s="17"/>
      <c r="B39" s="18"/>
      <c r="C39" s="18"/>
      <c r="D39" s="19"/>
      <c r="E39" s="64">
        <f t="shared" si="4"/>
        <v>0</v>
      </c>
      <c r="F39" s="31"/>
      <c r="G39" s="54"/>
      <c r="H39" s="74"/>
      <c r="I39" s="74"/>
      <c r="J39" s="22"/>
      <c r="K39" s="4"/>
      <c r="L39" s="23"/>
      <c r="M39" s="24">
        <f t="shared" si="2"/>
        <v>0</v>
      </c>
      <c r="N39" s="25">
        <f t="shared" si="5"/>
        <v>0</v>
      </c>
      <c r="O39" s="26">
        <f t="shared" si="6"/>
      </c>
      <c r="P39" s="27">
        <f t="shared" si="0"/>
      </c>
      <c r="Q39" s="28">
        <f t="shared" si="7"/>
        <v>0</v>
      </c>
      <c r="R39" s="29">
        <f t="shared" si="8"/>
      </c>
      <c r="S39" s="30">
        <f t="shared" si="1"/>
      </c>
      <c r="T39" s="66">
        <f t="shared" si="3"/>
        <v>0</v>
      </c>
      <c r="U39" s="66">
        <f t="shared" si="3"/>
        <v>0</v>
      </c>
      <c r="V39" s="66">
        <f t="shared" si="3"/>
        <v>0</v>
      </c>
      <c r="W39" s="1">
        <f t="shared" si="9"/>
        <v>0</v>
      </c>
    </row>
    <row r="40" spans="1:23" ht="12.75">
      <c r="A40" s="17"/>
      <c r="B40" s="18"/>
      <c r="C40" s="18"/>
      <c r="D40" s="19"/>
      <c r="E40" s="64">
        <f t="shared" si="4"/>
        <v>0</v>
      </c>
      <c r="F40" s="31"/>
      <c r="G40" s="21"/>
      <c r="H40" s="74"/>
      <c r="I40" s="74"/>
      <c r="J40" s="22"/>
      <c r="K40" s="4"/>
      <c r="L40" s="23"/>
      <c r="M40" s="24">
        <f t="shared" si="2"/>
        <v>0</v>
      </c>
      <c r="N40" s="25">
        <f t="shared" si="5"/>
        <v>0</v>
      </c>
      <c r="O40" s="26">
        <f t="shared" si="6"/>
      </c>
      <c r="P40" s="27">
        <f t="shared" si="0"/>
      </c>
      <c r="Q40" s="28">
        <f t="shared" si="7"/>
        <v>0</v>
      </c>
      <c r="R40" s="29">
        <f t="shared" si="8"/>
      </c>
      <c r="S40" s="30">
        <f t="shared" si="1"/>
      </c>
      <c r="T40" s="66">
        <f t="shared" si="3"/>
        <v>0</v>
      </c>
      <c r="U40" s="66">
        <f t="shared" si="3"/>
        <v>0</v>
      </c>
      <c r="V40" s="66">
        <f t="shared" si="3"/>
        <v>0</v>
      </c>
      <c r="W40" s="1">
        <f t="shared" si="9"/>
        <v>0</v>
      </c>
    </row>
    <row r="41" spans="1:23" ht="12.75">
      <c r="A41" s="17"/>
      <c r="B41" s="18"/>
      <c r="C41" s="18"/>
      <c r="D41" s="19"/>
      <c r="E41" s="64">
        <f t="shared" si="4"/>
        <v>0</v>
      </c>
      <c r="F41" s="31"/>
      <c r="G41" s="21"/>
      <c r="H41" s="74"/>
      <c r="I41" s="74"/>
      <c r="J41" s="22"/>
      <c r="K41" s="4"/>
      <c r="L41" s="23"/>
      <c r="M41" s="24">
        <f t="shared" si="2"/>
        <v>0</v>
      </c>
      <c r="N41" s="25">
        <f t="shared" si="5"/>
        <v>0</v>
      </c>
      <c r="O41" s="26">
        <f t="shared" si="6"/>
      </c>
      <c r="P41" s="27">
        <f t="shared" si="0"/>
      </c>
      <c r="Q41" s="28">
        <f t="shared" si="7"/>
        <v>0</v>
      </c>
      <c r="R41" s="29">
        <f t="shared" si="8"/>
      </c>
      <c r="S41" s="30">
        <f t="shared" si="1"/>
      </c>
      <c r="T41" s="66">
        <f t="shared" si="3"/>
        <v>0</v>
      </c>
      <c r="U41" s="66">
        <f t="shared" si="3"/>
        <v>0</v>
      </c>
      <c r="V41" s="66">
        <f t="shared" si="3"/>
        <v>0</v>
      </c>
      <c r="W41" s="1">
        <f t="shared" si="9"/>
        <v>0</v>
      </c>
    </row>
    <row r="42" spans="1:23" ht="12.75">
      <c r="A42" s="17"/>
      <c r="B42" s="18"/>
      <c r="C42" s="18"/>
      <c r="D42" s="19"/>
      <c r="E42" s="64">
        <f t="shared" si="4"/>
        <v>0</v>
      </c>
      <c r="F42" s="31"/>
      <c r="G42" s="21"/>
      <c r="H42" s="74"/>
      <c r="I42" s="74"/>
      <c r="J42" s="22"/>
      <c r="K42" s="4"/>
      <c r="L42" s="23"/>
      <c r="M42" s="24">
        <f t="shared" si="2"/>
        <v>0</v>
      </c>
      <c r="N42" s="25">
        <f t="shared" si="5"/>
        <v>0</v>
      </c>
      <c r="O42" s="26">
        <f t="shared" si="6"/>
      </c>
      <c r="P42" s="27">
        <f t="shared" si="0"/>
      </c>
      <c r="Q42" s="28">
        <f t="shared" si="7"/>
        <v>0</v>
      </c>
      <c r="R42" s="29">
        <f t="shared" si="8"/>
      </c>
      <c r="S42" s="30">
        <f t="shared" si="1"/>
      </c>
      <c r="T42" s="66">
        <f t="shared" si="3"/>
        <v>0</v>
      </c>
      <c r="U42" s="66">
        <f t="shared" si="3"/>
        <v>0</v>
      </c>
      <c r="V42" s="66">
        <f t="shared" si="3"/>
        <v>0</v>
      </c>
      <c r="W42" s="1">
        <f t="shared" si="9"/>
        <v>0</v>
      </c>
    </row>
    <row r="43" spans="1:23" ht="12.75">
      <c r="A43" s="17"/>
      <c r="B43" s="18"/>
      <c r="C43" s="18"/>
      <c r="D43" s="19"/>
      <c r="E43" s="64">
        <f t="shared" si="4"/>
        <v>0</v>
      </c>
      <c r="F43" s="31"/>
      <c r="G43" s="21"/>
      <c r="H43" s="74"/>
      <c r="I43" s="74"/>
      <c r="J43" s="22"/>
      <c r="K43" s="4"/>
      <c r="L43" s="23"/>
      <c r="M43" s="24">
        <f t="shared" si="2"/>
        <v>0</v>
      </c>
      <c r="N43" s="25">
        <f t="shared" si="5"/>
        <v>0</v>
      </c>
      <c r="O43" s="26">
        <f t="shared" si="6"/>
      </c>
      <c r="P43" s="27">
        <f t="shared" si="0"/>
      </c>
      <c r="Q43" s="28">
        <f t="shared" si="7"/>
        <v>0</v>
      </c>
      <c r="R43" s="29">
        <f t="shared" si="8"/>
      </c>
      <c r="S43" s="30">
        <f t="shared" si="1"/>
      </c>
      <c r="T43" s="66">
        <f t="shared" si="3"/>
        <v>0</v>
      </c>
      <c r="U43" s="66">
        <f t="shared" si="3"/>
        <v>0</v>
      </c>
      <c r="V43" s="66">
        <f t="shared" si="3"/>
        <v>0</v>
      </c>
      <c r="W43" s="1">
        <f t="shared" si="9"/>
        <v>0</v>
      </c>
    </row>
    <row r="44" spans="1:23" ht="12.75">
      <c r="A44" s="17"/>
      <c r="B44" s="18"/>
      <c r="C44" s="18"/>
      <c r="D44" s="19"/>
      <c r="E44" s="64">
        <f t="shared" si="4"/>
        <v>0</v>
      </c>
      <c r="F44" s="31"/>
      <c r="G44" s="21"/>
      <c r="H44" s="74"/>
      <c r="I44" s="74"/>
      <c r="J44" s="22"/>
      <c r="K44" s="4"/>
      <c r="L44" s="23"/>
      <c r="M44" s="24">
        <f t="shared" si="2"/>
        <v>0</v>
      </c>
      <c r="N44" s="25">
        <f t="shared" si="5"/>
        <v>0</v>
      </c>
      <c r="O44" s="26">
        <f t="shared" si="6"/>
      </c>
      <c r="P44" s="27">
        <f t="shared" si="0"/>
      </c>
      <c r="Q44" s="28">
        <f t="shared" si="7"/>
        <v>0</v>
      </c>
      <c r="R44" s="29">
        <f t="shared" si="8"/>
      </c>
      <c r="S44" s="30">
        <f t="shared" si="1"/>
      </c>
      <c r="T44" s="66">
        <f t="shared" si="3"/>
        <v>0</v>
      </c>
      <c r="U44" s="66">
        <f t="shared" si="3"/>
        <v>0</v>
      </c>
      <c r="V44" s="66">
        <f t="shared" si="3"/>
        <v>0</v>
      </c>
      <c r="W44" s="1">
        <f t="shared" si="9"/>
        <v>0</v>
      </c>
    </row>
    <row r="45" spans="1:23" ht="12.75">
      <c r="A45" s="17"/>
      <c r="B45" s="18"/>
      <c r="C45" s="18"/>
      <c r="D45" s="19"/>
      <c r="E45" s="64">
        <f t="shared" si="4"/>
        <v>0</v>
      </c>
      <c r="F45" s="31"/>
      <c r="G45" s="21"/>
      <c r="H45" s="74"/>
      <c r="I45" s="74"/>
      <c r="J45" s="22"/>
      <c r="K45" s="4"/>
      <c r="L45" s="23"/>
      <c r="M45" s="24">
        <f t="shared" si="2"/>
        <v>0</v>
      </c>
      <c r="N45" s="25">
        <f t="shared" si="5"/>
        <v>0</v>
      </c>
      <c r="O45" s="26">
        <f t="shared" si="6"/>
      </c>
      <c r="P45" s="27">
        <f t="shared" si="0"/>
      </c>
      <c r="Q45" s="28">
        <f t="shared" si="7"/>
        <v>0</v>
      </c>
      <c r="R45" s="29">
        <f t="shared" si="8"/>
      </c>
      <c r="S45" s="30">
        <f t="shared" si="1"/>
      </c>
      <c r="T45" s="66">
        <f t="shared" si="3"/>
        <v>0</v>
      </c>
      <c r="U45" s="66">
        <f t="shared" si="3"/>
        <v>0</v>
      </c>
      <c r="V45" s="66">
        <f t="shared" si="3"/>
        <v>0</v>
      </c>
      <c r="W45" s="1">
        <f t="shared" si="9"/>
        <v>0</v>
      </c>
    </row>
    <row r="46" spans="1:23" ht="12.75">
      <c r="A46" s="17"/>
      <c r="B46" s="18"/>
      <c r="C46" s="18"/>
      <c r="D46" s="19"/>
      <c r="E46" s="64">
        <f t="shared" si="4"/>
        <v>0</v>
      </c>
      <c r="F46" s="31"/>
      <c r="G46" s="21"/>
      <c r="H46" s="74"/>
      <c r="I46" s="74"/>
      <c r="J46" s="22"/>
      <c r="K46" s="4"/>
      <c r="L46" s="23"/>
      <c r="M46" s="24">
        <f t="shared" si="2"/>
        <v>0</v>
      </c>
      <c r="N46" s="25">
        <f t="shared" si="5"/>
        <v>0</v>
      </c>
      <c r="O46" s="26">
        <f t="shared" si="6"/>
      </c>
      <c r="P46" s="27">
        <f t="shared" si="0"/>
      </c>
      <c r="Q46" s="28">
        <f t="shared" si="7"/>
        <v>0</v>
      </c>
      <c r="R46" s="29">
        <f t="shared" si="8"/>
      </c>
      <c r="S46" s="30">
        <f t="shared" si="1"/>
      </c>
      <c r="T46" s="66">
        <f t="shared" si="3"/>
        <v>0</v>
      </c>
      <c r="U46" s="66">
        <f t="shared" si="3"/>
        <v>0</v>
      </c>
      <c r="V46" s="66">
        <f t="shared" si="3"/>
        <v>0</v>
      </c>
      <c r="W46" s="1">
        <f t="shared" si="9"/>
        <v>0</v>
      </c>
    </row>
    <row r="47" spans="1:23" ht="12.75">
      <c r="A47" s="17"/>
      <c r="B47" s="18"/>
      <c r="C47" s="18"/>
      <c r="D47" s="19"/>
      <c r="E47" s="64">
        <f t="shared" si="4"/>
        <v>0</v>
      </c>
      <c r="F47" s="31"/>
      <c r="G47" s="21"/>
      <c r="H47" s="74"/>
      <c r="I47" s="74"/>
      <c r="J47" s="22"/>
      <c r="K47" s="4"/>
      <c r="L47" s="23"/>
      <c r="M47" s="24">
        <f t="shared" si="2"/>
        <v>0</v>
      </c>
      <c r="N47" s="25">
        <f t="shared" si="5"/>
        <v>0</v>
      </c>
      <c r="O47" s="26">
        <f t="shared" si="6"/>
      </c>
      <c r="P47" s="27">
        <f t="shared" si="0"/>
      </c>
      <c r="Q47" s="28">
        <f t="shared" si="7"/>
        <v>0</v>
      </c>
      <c r="R47" s="29">
        <f t="shared" si="8"/>
      </c>
      <c r="S47" s="30">
        <f t="shared" si="1"/>
      </c>
      <c r="T47" s="66">
        <f t="shared" si="3"/>
        <v>0</v>
      </c>
      <c r="U47" s="66">
        <f t="shared" si="3"/>
        <v>0</v>
      </c>
      <c r="V47" s="66">
        <f t="shared" si="3"/>
        <v>0</v>
      </c>
      <c r="W47" s="1">
        <f t="shared" si="9"/>
        <v>0</v>
      </c>
    </row>
    <row r="48" spans="1:23" ht="12.75">
      <c r="A48" s="17"/>
      <c r="B48" s="18"/>
      <c r="C48" s="18"/>
      <c r="D48" s="19"/>
      <c r="E48" s="64">
        <f t="shared" si="4"/>
        <v>0</v>
      </c>
      <c r="F48" s="31"/>
      <c r="G48" s="21"/>
      <c r="H48" s="74"/>
      <c r="I48" s="74"/>
      <c r="J48" s="22"/>
      <c r="K48" s="4"/>
      <c r="L48" s="23"/>
      <c r="M48" s="24">
        <f t="shared" si="2"/>
        <v>0</v>
      </c>
      <c r="N48" s="25">
        <f t="shared" si="5"/>
        <v>0</v>
      </c>
      <c r="O48" s="26">
        <f t="shared" si="6"/>
      </c>
      <c r="P48" s="27">
        <f t="shared" si="0"/>
      </c>
      <c r="Q48" s="28">
        <f t="shared" si="7"/>
        <v>0</v>
      </c>
      <c r="R48" s="29">
        <f t="shared" si="8"/>
      </c>
      <c r="S48" s="30">
        <f t="shared" si="1"/>
      </c>
      <c r="T48" s="66">
        <f t="shared" si="3"/>
        <v>0</v>
      </c>
      <c r="U48" s="66">
        <f t="shared" si="3"/>
        <v>0</v>
      </c>
      <c r="V48" s="66">
        <f t="shared" si="3"/>
        <v>0</v>
      </c>
      <c r="W48" s="1">
        <f t="shared" si="9"/>
        <v>0</v>
      </c>
    </row>
    <row r="49" spans="1:23" ht="12.75">
      <c r="A49" s="17"/>
      <c r="B49" s="18"/>
      <c r="C49" s="18"/>
      <c r="D49" s="19"/>
      <c r="E49" s="64">
        <f t="shared" si="4"/>
        <v>0</v>
      </c>
      <c r="F49" s="31"/>
      <c r="G49" s="21"/>
      <c r="H49" s="74"/>
      <c r="I49" s="74"/>
      <c r="J49" s="22"/>
      <c r="K49" s="4"/>
      <c r="L49" s="23"/>
      <c r="M49" s="24">
        <f t="shared" si="2"/>
        <v>0</v>
      </c>
      <c r="N49" s="25">
        <f t="shared" si="5"/>
        <v>0</v>
      </c>
      <c r="O49" s="26">
        <f t="shared" si="6"/>
      </c>
      <c r="P49" s="27">
        <f t="shared" si="0"/>
      </c>
      <c r="Q49" s="28">
        <f t="shared" si="7"/>
        <v>0</v>
      </c>
      <c r="R49" s="29">
        <f t="shared" si="8"/>
      </c>
      <c r="S49" s="30">
        <f t="shared" si="1"/>
      </c>
      <c r="T49" s="66">
        <f t="shared" si="3"/>
        <v>0</v>
      </c>
      <c r="U49" s="66">
        <f t="shared" si="3"/>
        <v>0</v>
      </c>
      <c r="V49" s="66">
        <f t="shared" si="3"/>
        <v>0</v>
      </c>
      <c r="W49" s="1">
        <f t="shared" si="9"/>
        <v>0</v>
      </c>
    </row>
    <row r="50" spans="1:23" ht="12.75">
      <c r="A50" s="17"/>
      <c r="B50" s="18"/>
      <c r="C50" s="18"/>
      <c r="D50" s="19"/>
      <c r="E50" s="64">
        <f t="shared" si="4"/>
        <v>0</v>
      </c>
      <c r="F50" s="31"/>
      <c r="G50" s="21"/>
      <c r="H50" s="74"/>
      <c r="I50" s="74"/>
      <c r="J50" s="22"/>
      <c r="K50" s="4"/>
      <c r="L50" s="23"/>
      <c r="M50" s="24">
        <f t="shared" si="2"/>
        <v>0</v>
      </c>
      <c r="N50" s="25">
        <f t="shared" si="5"/>
        <v>0</v>
      </c>
      <c r="O50" s="26">
        <f t="shared" si="6"/>
      </c>
      <c r="P50" s="27">
        <f t="shared" si="0"/>
      </c>
      <c r="Q50" s="28">
        <f t="shared" si="7"/>
        <v>0</v>
      </c>
      <c r="R50" s="29">
        <f t="shared" si="8"/>
      </c>
      <c r="S50" s="30">
        <f t="shared" si="1"/>
      </c>
      <c r="T50" s="66">
        <f t="shared" si="3"/>
        <v>0</v>
      </c>
      <c r="U50" s="66">
        <f t="shared" si="3"/>
        <v>0</v>
      </c>
      <c r="V50" s="66">
        <f t="shared" si="3"/>
        <v>0</v>
      </c>
      <c r="W50" s="1">
        <f t="shared" si="9"/>
        <v>0</v>
      </c>
    </row>
    <row r="51" spans="1:23" ht="12.75">
      <c r="A51" s="17"/>
      <c r="B51" s="18"/>
      <c r="C51" s="18"/>
      <c r="D51" s="19"/>
      <c r="E51" s="64">
        <f t="shared" si="4"/>
        <v>0</v>
      </c>
      <c r="F51" s="31"/>
      <c r="G51" s="21"/>
      <c r="H51" s="74"/>
      <c r="I51" s="74"/>
      <c r="J51" s="22"/>
      <c r="K51" s="4"/>
      <c r="L51" s="23"/>
      <c r="M51" s="24">
        <f t="shared" si="2"/>
        <v>0</v>
      </c>
      <c r="N51" s="25">
        <f t="shared" si="5"/>
        <v>0</v>
      </c>
      <c r="O51" s="26">
        <f t="shared" si="6"/>
      </c>
      <c r="P51" s="27">
        <f t="shared" si="0"/>
      </c>
      <c r="Q51" s="28">
        <f t="shared" si="7"/>
        <v>0</v>
      </c>
      <c r="R51" s="29">
        <f t="shared" si="8"/>
      </c>
      <c r="S51" s="30">
        <f t="shared" si="1"/>
      </c>
      <c r="T51" s="66">
        <f t="shared" si="3"/>
        <v>0</v>
      </c>
      <c r="U51" s="66">
        <f t="shared" si="3"/>
        <v>0</v>
      </c>
      <c r="V51" s="66">
        <f t="shared" si="3"/>
        <v>0</v>
      </c>
      <c r="W51" s="1">
        <f t="shared" si="9"/>
        <v>0</v>
      </c>
    </row>
    <row r="52" spans="1:23" ht="12.75">
      <c r="A52" s="17"/>
      <c r="B52" s="18"/>
      <c r="C52" s="18"/>
      <c r="D52" s="19"/>
      <c r="E52" s="64">
        <f t="shared" si="4"/>
        <v>0</v>
      </c>
      <c r="F52" s="31"/>
      <c r="G52" s="21"/>
      <c r="H52" s="74"/>
      <c r="I52" s="74"/>
      <c r="J52" s="22"/>
      <c r="K52" s="4"/>
      <c r="L52" s="23"/>
      <c r="M52" s="24">
        <f t="shared" si="2"/>
        <v>0</v>
      </c>
      <c r="N52" s="25">
        <f t="shared" si="5"/>
        <v>0</v>
      </c>
      <c r="O52" s="26">
        <f t="shared" si="6"/>
      </c>
      <c r="P52" s="27">
        <f t="shared" si="0"/>
      </c>
      <c r="Q52" s="28">
        <f t="shared" si="7"/>
        <v>0</v>
      </c>
      <c r="R52" s="29">
        <f t="shared" si="8"/>
      </c>
      <c r="S52" s="30">
        <f t="shared" si="1"/>
      </c>
      <c r="T52" s="66">
        <f t="shared" si="3"/>
        <v>0</v>
      </c>
      <c r="U52" s="66">
        <f t="shared" si="3"/>
        <v>0</v>
      </c>
      <c r="V52" s="66">
        <f t="shared" si="3"/>
        <v>0</v>
      </c>
      <c r="W52" s="1">
        <f t="shared" si="9"/>
        <v>0</v>
      </c>
    </row>
    <row r="53" spans="1:23" ht="12.75">
      <c r="A53" s="17"/>
      <c r="B53" s="18"/>
      <c r="C53" s="18"/>
      <c r="D53" s="19"/>
      <c r="E53" s="64">
        <f t="shared" si="4"/>
        <v>0</v>
      </c>
      <c r="F53" s="31"/>
      <c r="G53" s="21"/>
      <c r="H53" s="74"/>
      <c r="I53" s="74"/>
      <c r="J53" s="22"/>
      <c r="K53" s="4"/>
      <c r="L53" s="23"/>
      <c r="M53" s="24">
        <f t="shared" si="2"/>
        <v>0</v>
      </c>
      <c r="N53" s="25">
        <f t="shared" si="5"/>
        <v>0</v>
      </c>
      <c r="O53" s="26">
        <f t="shared" si="6"/>
      </c>
      <c r="P53" s="27">
        <f t="shared" si="0"/>
      </c>
      <c r="Q53" s="28">
        <f t="shared" si="7"/>
        <v>0</v>
      </c>
      <c r="R53" s="29">
        <f t="shared" si="8"/>
      </c>
      <c r="S53" s="30">
        <f t="shared" si="1"/>
      </c>
      <c r="T53" s="66">
        <f t="shared" si="3"/>
        <v>0</v>
      </c>
      <c r="U53" s="66">
        <f t="shared" si="3"/>
        <v>0</v>
      </c>
      <c r="V53" s="66">
        <f t="shared" si="3"/>
        <v>0</v>
      </c>
      <c r="W53" s="1">
        <f t="shared" si="9"/>
        <v>0</v>
      </c>
    </row>
    <row r="54" spans="1:23" ht="12.75">
      <c r="A54" s="17"/>
      <c r="B54" s="18"/>
      <c r="C54" s="18"/>
      <c r="D54" s="19"/>
      <c r="E54" s="64">
        <f t="shared" si="4"/>
        <v>0</v>
      </c>
      <c r="F54" s="31"/>
      <c r="G54" s="21"/>
      <c r="H54" s="74"/>
      <c r="I54" s="74"/>
      <c r="J54" s="22"/>
      <c r="K54" s="4"/>
      <c r="L54" s="23"/>
      <c r="M54" s="24">
        <f t="shared" si="2"/>
        <v>0</v>
      </c>
      <c r="N54" s="25">
        <f t="shared" si="5"/>
        <v>0</v>
      </c>
      <c r="O54" s="26">
        <f t="shared" si="6"/>
      </c>
      <c r="P54" s="27">
        <f t="shared" si="0"/>
      </c>
      <c r="Q54" s="28">
        <f t="shared" si="7"/>
        <v>0</v>
      </c>
      <c r="R54" s="29">
        <f t="shared" si="8"/>
      </c>
      <c r="S54" s="30">
        <f t="shared" si="1"/>
      </c>
      <c r="T54" s="66">
        <f t="shared" si="3"/>
        <v>0</v>
      </c>
      <c r="U54" s="66">
        <f t="shared" si="3"/>
        <v>0</v>
      </c>
      <c r="V54" s="66">
        <f t="shared" si="3"/>
        <v>0</v>
      </c>
      <c r="W54" s="1">
        <f t="shared" si="9"/>
        <v>0</v>
      </c>
    </row>
    <row r="55" spans="1:23" ht="12.75">
      <c r="A55" s="17"/>
      <c r="B55" s="18"/>
      <c r="C55" s="18"/>
      <c r="D55" s="19"/>
      <c r="E55" s="64">
        <f t="shared" si="4"/>
        <v>0</v>
      </c>
      <c r="F55" s="31"/>
      <c r="G55" s="21"/>
      <c r="H55" s="74"/>
      <c r="I55" s="74"/>
      <c r="J55" s="22"/>
      <c r="K55" s="4"/>
      <c r="L55" s="23"/>
      <c r="M55" s="24">
        <f t="shared" si="2"/>
        <v>0</v>
      </c>
      <c r="N55" s="25">
        <f t="shared" si="5"/>
        <v>0</v>
      </c>
      <c r="O55" s="26">
        <f t="shared" si="6"/>
      </c>
      <c r="P55" s="27">
        <f t="shared" si="0"/>
      </c>
      <c r="Q55" s="28">
        <f t="shared" si="7"/>
        <v>0</v>
      </c>
      <c r="R55" s="29">
        <f t="shared" si="8"/>
      </c>
      <c r="S55" s="30">
        <f t="shared" si="1"/>
      </c>
      <c r="T55" s="66">
        <f t="shared" si="3"/>
        <v>0</v>
      </c>
      <c r="U55" s="66">
        <f t="shared" si="3"/>
        <v>0</v>
      </c>
      <c r="V55" s="66">
        <f t="shared" si="3"/>
        <v>0</v>
      </c>
      <c r="W55" s="1">
        <f t="shared" si="9"/>
        <v>0</v>
      </c>
    </row>
    <row r="56" spans="1:23" ht="12.75">
      <c r="A56" s="17"/>
      <c r="B56" s="18"/>
      <c r="C56" s="18"/>
      <c r="D56" s="19"/>
      <c r="E56" s="64">
        <f t="shared" si="4"/>
        <v>0</v>
      </c>
      <c r="F56" s="31"/>
      <c r="G56" s="21"/>
      <c r="H56" s="74"/>
      <c r="I56" s="74"/>
      <c r="J56" s="22"/>
      <c r="K56" s="4"/>
      <c r="L56" s="23"/>
      <c r="M56" s="24">
        <f t="shared" si="2"/>
        <v>0</v>
      </c>
      <c r="N56" s="25">
        <f t="shared" si="5"/>
        <v>0</v>
      </c>
      <c r="O56" s="26">
        <f t="shared" si="6"/>
      </c>
      <c r="P56" s="27">
        <f t="shared" si="0"/>
      </c>
      <c r="Q56" s="28">
        <f t="shared" si="7"/>
        <v>0</v>
      </c>
      <c r="R56" s="29">
        <f t="shared" si="8"/>
      </c>
      <c r="S56" s="30">
        <f t="shared" si="1"/>
      </c>
      <c r="T56" s="66">
        <f t="shared" si="3"/>
        <v>0</v>
      </c>
      <c r="U56" s="66">
        <f t="shared" si="3"/>
        <v>0</v>
      </c>
      <c r="V56" s="66">
        <f t="shared" si="3"/>
        <v>0</v>
      </c>
      <c r="W56" s="1">
        <f t="shared" si="9"/>
        <v>0</v>
      </c>
    </row>
    <row r="57" spans="1:23" ht="12.75">
      <c r="A57" s="17"/>
      <c r="B57" s="18"/>
      <c r="C57" s="18"/>
      <c r="D57" s="19"/>
      <c r="E57" s="64">
        <f t="shared" si="4"/>
        <v>0</v>
      </c>
      <c r="F57" s="31"/>
      <c r="G57" s="21"/>
      <c r="H57" s="74"/>
      <c r="I57" s="74"/>
      <c r="J57" s="22"/>
      <c r="K57" s="4"/>
      <c r="L57" s="23"/>
      <c r="M57" s="24">
        <f t="shared" si="2"/>
        <v>0</v>
      </c>
      <c r="N57" s="25">
        <f t="shared" si="5"/>
        <v>0</v>
      </c>
      <c r="O57" s="26">
        <f t="shared" si="6"/>
      </c>
      <c r="P57" s="27">
        <f t="shared" si="0"/>
      </c>
      <c r="Q57" s="28">
        <f t="shared" si="7"/>
        <v>0</v>
      </c>
      <c r="R57" s="29">
        <f t="shared" si="8"/>
      </c>
      <c r="S57" s="30">
        <f t="shared" si="1"/>
      </c>
      <c r="T57" s="66">
        <f t="shared" si="3"/>
        <v>0</v>
      </c>
      <c r="U57" s="66">
        <f t="shared" si="3"/>
        <v>0</v>
      </c>
      <c r="V57" s="66">
        <f t="shared" si="3"/>
        <v>0</v>
      </c>
      <c r="W57" s="1">
        <f t="shared" si="9"/>
        <v>0</v>
      </c>
    </row>
    <row r="58" spans="1:23" ht="12.75">
      <c r="A58" s="17"/>
      <c r="B58" s="18"/>
      <c r="C58" s="18"/>
      <c r="D58" s="19"/>
      <c r="E58" s="64">
        <f t="shared" si="4"/>
        <v>0</v>
      </c>
      <c r="F58" s="31"/>
      <c r="G58" s="21"/>
      <c r="H58" s="74"/>
      <c r="I58" s="74"/>
      <c r="J58" s="22"/>
      <c r="K58" s="4"/>
      <c r="L58" s="23"/>
      <c r="M58" s="24">
        <f t="shared" si="2"/>
        <v>0</v>
      </c>
      <c r="N58" s="25">
        <f t="shared" si="5"/>
        <v>0</v>
      </c>
      <c r="O58" s="26">
        <f t="shared" si="6"/>
      </c>
      <c r="P58" s="27">
        <f t="shared" si="0"/>
      </c>
      <c r="Q58" s="28">
        <f t="shared" si="7"/>
        <v>0</v>
      </c>
      <c r="R58" s="29">
        <f t="shared" si="8"/>
      </c>
      <c r="S58" s="30">
        <f t="shared" si="1"/>
      </c>
      <c r="T58" s="66">
        <f t="shared" si="3"/>
        <v>0</v>
      </c>
      <c r="U58" s="66">
        <f t="shared" si="3"/>
        <v>0</v>
      </c>
      <c r="V58" s="66">
        <f t="shared" si="3"/>
        <v>0</v>
      </c>
      <c r="W58" s="1">
        <f t="shared" si="9"/>
        <v>0</v>
      </c>
    </row>
    <row r="59" spans="1:23" ht="12.75">
      <c r="A59" s="17"/>
      <c r="B59" s="18"/>
      <c r="C59" s="18"/>
      <c r="D59" s="19"/>
      <c r="E59" s="64">
        <f t="shared" si="4"/>
        <v>0</v>
      </c>
      <c r="F59" s="31"/>
      <c r="G59" s="21"/>
      <c r="H59" s="74"/>
      <c r="I59" s="74"/>
      <c r="J59" s="22"/>
      <c r="K59" s="4"/>
      <c r="L59" s="23"/>
      <c r="M59" s="24">
        <f t="shared" si="2"/>
        <v>0</v>
      </c>
      <c r="N59" s="25">
        <f t="shared" si="5"/>
        <v>0</v>
      </c>
      <c r="O59" s="26">
        <f t="shared" si="6"/>
      </c>
      <c r="P59" s="27">
        <f t="shared" si="0"/>
      </c>
      <c r="Q59" s="28">
        <f t="shared" si="7"/>
        <v>0</v>
      </c>
      <c r="R59" s="29">
        <f t="shared" si="8"/>
      </c>
      <c r="S59" s="30">
        <f t="shared" si="1"/>
      </c>
      <c r="T59" s="66">
        <f t="shared" si="3"/>
        <v>0</v>
      </c>
      <c r="U59" s="66">
        <f t="shared" si="3"/>
        <v>0</v>
      </c>
      <c r="V59" s="66">
        <f t="shared" si="3"/>
        <v>0</v>
      </c>
      <c r="W59" s="1">
        <f t="shared" si="9"/>
        <v>0</v>
      </c>
    </row>
    <row r="60" spans="1:23" ht="12.75">
      <c r="A60" s="17"/>
      <c r="B60" s="18"/>
      <c r="C60" s="18"/>
      <c r="D60" s="19"/>
      <c r="E60" s="64">
        <f t="shared" si="4"/>
        <v>0</v>
      </c>
      <c r="F60" s="31"/>
      <c r="G60" s="21"/>
      <c r="H60" s="74"/>
      <c r="I60" s="74"/>
      <c r="J60" s="22"/>
      <c r="K60" s="4"/>
      <c r="L60" s="23"/>
      <c r="M60" s="24">
        <f t="shared" si="2"/>
        <v>0</v>
      </c>
      <c r="N60" s="25">
        <f t="shared" si="5"/>
        <v>0</v>
      </c>
      <c r="O60" s="26">
        <f t="shared" si="6"/>
      </c>
      <c r="P60" s="27">
        <f t="shared" si="0"/>
      </c>
      <c r="Q60" s="28">
        <f t="shared" si="7"/>
        <v>0</v>
      </c>
      <c r="R60" s="29">
        <f t="shared" si="8"/>
      </c>
      <c r="S60" s="30">
        <f t="shared" si="1"/>
      </c>
      <c r="T60" s="66">
        <f t="shared" si="3"/>
        <v>0</v>
      </c>
      <c r="U60" s="66">
        <f t="shared" si="3"/>
        <v>0</v>
      </c>
      <c r="V60" s="66">
        <f t="shared" si="3"/>
        <v>0</v>
      </c>
      <c r="W60" s="1">
        <f t="shared" si="9"/>
        <v>0</v>
      </c>
    </row>
    <row r="61" spans="1:23" ht="12.75">
      <c r="A61" s="17"/>
      <c r="B61" s="18"/>
      <c r="C61" s="18"/>
      <c r="D61" s="19"/>
      <c r="E61" s="64">
        <f t="shared" si="4"/>
        <v>0</v>
      </c>
      <c r="F61" s="31"/>
      <c r="G61" s="21"/>
      <c r="H61" s="74"/>
      <c r="I61" s="74"/>
      <c r="J61" s="22"/>
      <c r="K61" s="4"/>
      <c r="L61" s="23"/>
      <c r="M61" s="24">
        <f t="shared" si="2"/>
        <v>0</v>
      </c>
      <c r="N61" s="25">
        <f t="shared" si="5"/>
        <v>0</v>
      </c>
      <c r="O61" s="26">
        <f t="shared" si="6"/>
      </c>
      <c r="P61" s="27">
        <f t="shared" si="0"/>
      </c>
      <c r="Q61" s="28">
        <f t="shared" si="7"/>
        <v>0</v>
      </c>
      <c r="R61" s="29">
        <f t="shared" si="8"/>
      </c>
      <c r="S61" s="30">
        <f t="shared" si="1"/>
      </c>
      <c r="T61" s="66">
        <f t="shared" si="3"/>
        <v>0</v>
      </c>
      <c r="U61" s="66">
        <f t="shared" si="3"/>
        <v>0</v>
      </c>
      <c r="V61" s="66">
        <f t="shared" si="3"/>
        <v>0</v>
      </c>
      <c r="W61" s="1">
        <f t="shared" si="9"/>
        <v>0</v>
      </c>
    </row>
    <row r="62" spans="1:23" ht="12.75">
      <c r="A62" s="17"/>
      <c r="B62" s="18"/>
      <c r="C62" s="18"/>
      <c r="D62" s="19"/>
      <c r="E62" s="64">
        <f t="shared" si="4"/>
        <v>0</v>
      </c>
      <c r="F62" s="31"/>
      <c r="G62" s="21"/>
      <c r="H62" s="74"/>
      <c r="I62" s="74"/>
      <c r="J62" s="22"/>
      <c r="K62" s="4"/>
      <c r="L62" s="23"/>
      <c r="M62" s="24">
        <f t="shared" si="2"/>
        <v>0</v>
      </c>
      <c r="N62" s="25">
        <f t="shared" si="5"/>
        <v>0</v>
      </c>
      <c r="O62" s="26">
        <f t="shared" si="6"/>
      </c>
      <c r="P62" s="27">
        <f t="shared" si="0"/>
      </c>
      <c r="Q62" s="28">
        <f t="shared" si="7"/>
        <v>0</v>
      </c>
      <c r="R62" s="29">
        <f t="shared" si="8"/>
      </c>
      <c r="S62" s="30">
        <f t="shared" si="1"/>
      </c>
      <c r="T62" s="66">
        <f t="shared" si="3"/>
        <v>0</v>
      </c>
      <c r="U62" s="66">
        <f t="shared" si="3"/>
        <v>0</v>
      </c>
      <c r="V62" s="66">
        <f t="shared" si="3"/>
        <v>0</v>
      </c>
      <c r="W62" s="1">
        <f t="shared" si="9"/>
        <v>0</v>
      </c>
    </row>
    <row r="63" spans="1:23" ht="12.75">
      <c r="A63" s="17"/>
      <c r="B63" s="18"/>
      <c r="C63" s="18"/>
      <c r="D63" s="19"/>
      <c r="E63" s="64">
        <f t="shared" si="4"/>
        <v>0</v>
      </c>
      <c r="F63" s="31"/>
      <c r="G63" s="21"/>
      <c r="H63" s="74"/>
      <c r="I63" s="74"/>
      <c r="J63" s="22"/>
      <c r="K63" s="4"/>
      <c r="L63" s="23"/>
      <c r="M63" s="24">
        <f t="shared" si="2"/>
        <v>0</v>
      </c>
      <c r="N63" s="25">
        <f t="shared" si="5"/>
        <v>0</v>
      </c>
      <c r="O63" s="26">
        <f t="shared" si="6"/>
      </c>
      <c r="P63" s="27">
        <f t="shared" si="0"/>
      </c>
      <c r="Q63" s="28">
        <f t="shared" si="7"/>
        <v>0</v>
      </c>
      <c r="R63" s="29">
        <f t="shared" si="8"/>
      </c>
      <c r="S63" s="30">
        <f t="shared" si="1"/>
      </c>
      <c r="T63" s="66">
        <f t="shared" si="3"/>
        <v>0</v>
      </c>
      <c r="U63" s="66">
        <f t="shared" si="3"/>
        <v>0</v>
      </c>
      <c r="V63" s="66">
        <f t="shared" si="3"/>
        <v>0</v>
      </c>
      <c r="W63" s="1">
        <f t="shared" si="9"/>
        <v>0</v>
      </c>
    </row>
    <row r="64" spans="1:23" ht="12.75">
      <c r="A64" s="17"/>
      <c r="B64" s="18"/>
      <c r="C64" s="18"/>
      <c r="D64" s="19"/>
      <c r="E64" s="64">
        <f t="shared" si="4"/>
        <v>0</v>
      </c>
      <c r="F64" s="31"/>
      <c r="G64" s="21"/>
      <c r="H64" s="74"/>
      <c r="I64" s="74"/>
      <c r="J64" s="22"/>
      <c r="K64" s="4"/>
      <c r="L64" s="23"/>
      <c r="M64" s="24">
        <f t="shared" si="2"/>
        <v>0</v>
      </c>
      <c r="N64" s="25">
        <f t="shared" si="5"/>
        <v>0</v>
      </c>
      <c r="O64" s="26">
        <f t="shared" si="6"/>
      </c>
      <c r="P64" s="27">
        <f t="shared" si="0"/>
      </c>
      <c r="Q64" s="28">
        <f t="shared" si="7"/>
        <v>0</v>
      </c>
      <c r="R64" s="29">
        <f t="shared" si="8"/>
      </c>
      <c r="S64" s="30">
        <f t="shared" si="1"/>
      </c>
      <c r="T64" s="66">
        <f t="shared" si="3"/>
        <v>0</v>
      </c>
      <c r="U64" s="66">
        <f t="shared" si="3"/>
        <v>0</v>
      </c>
      <c r="V64" s="66">
        <f t="shared" si="3"/>
        <v>0</v>
      </c>
      <c r="W64" s="1">
        <f t="shared" si="9"/>
        <v>0</v>
      </c>
    </row>
    <row r="65" spans="1:23" ht="12.75">
      <c r="A65" s="17"/>
      <c r="B65" s="18"/>
      <c r="C65" s="18"/>
      <c r="D65" s="19"/>
      <c r="E65" s="64">
        <f t="shared" si="4"/>
        <v>0</v>
      </c>
      <c r="F65" s="31"/>
      <c r="G65" s="21"/>
      <c r="H65" s="74"/>
      <c r="I65" s="74"/>
      <c r="J65" s="22"/>
      <c r="K65" s="4"/>
      <c r="L65" s="23"/>
      <c r="M65" s="24">
        <f t="shared" si="2"/>
        <v>0</v>
      </c>
      <c r="N65" s="25">
        <f t="shared" si="5"/>
        <v>0</v>
      </c>
      <c r="O65" s="26">
        <f t="shared" si="6"/>
      </c>
      <c r="P65" s="27">
        <f t="shared" si="0"/>
      </c>
      <c r="Q65" s="28">
        <f t="shared" si="7"/>
        <v>0</v>
      </c>
      <c r="R65" s="29">
        <f t="shared" si="8"/>
      </c>
      <c r="S65" s="30">
        <f t="shared" si="1"/>
      </c>
      <c r="T65" s="66">
        <f t="shared" si="3"/>
        <v>0</v>
      </c>
      <c r="U65" s="66">
        <f t="shared" si="3"/>
        <v>0</v>
      </c>
      <c r="V65" s="66">
        <f t="shared" si="3"/>
        <v>0</v>
      </c>
      <c r="W65" s="1">
        <f t="shared" si="9"/>
        <v>0</v>
      </c>
    </row>
    <row r="66" spans="1:23" ht="12.75">
      <c r="A66" s="17"/>
      <c r="B66" s="18"/>
      <c r="C66" s="18"/>
      <c r="D66" s="19"/>
      <c r="E66" s="64">
        <f t="shared" si="4"/>
        <v>0</v>
      </c>
      <c r="F66" s="31"/>
      <c r="G66" s="21"/>
      <c r="H66" s="74"/>
      <c r="I66" s="74"/>
      <c r="J66" s="22"/>
      <c r="K66" s="4"/>
      <c r="L66" s="23"/>
      <c r="M66" s="24">
        <f t="shared" si="2"/>
        <v>0</v>
      </c>
      <c r="N66" s="25">
        <f t="shared" si="5"/>
        <v>0</v>
      </c>
      <c r="O66" s="26">
        <f t="shared" si="6"/>
      </c>
      <c r="P66" s="27">
        <f t="shared" si="0"/>
      </c>
      <c r="Q66" s="28">
        <f t="shared" si="7"/>
        <v>0</v>
      </c>
      <c r="R66" s="29">
        <f t="shared" si="8"/>
      </c>
      <c r="S66" s="30">
        <f t="shared" si="1"/>
      </c>
      <c r="T66" s="66">
        <f t="shared" si="3"/>
        <v>0</v>
      </c>
      <c r="U66" s="66">
        <f t="shared" si="3"/>
        <v>0</v>
      </c>
      <c r="V66" s="66">
        <f t="shared" si="3"/>
        <v>0</v>
      </c>
      <c r="W66" s="1">
        <f t="shared" si="9"/>
        <v>0</v>
      </c>
    </row>
    <row r="67" spans="1:23" ht="12.75">
      <c r="A67" s="17"/>
      <c r="B67" s="18"/>
      <c r="C67" s="18"/>
      <c r="D67" s="19"/>
      <c r="E67" s="64">
        <f t="shared" si="4"/>
        <v>0</v>
      </c>
      <c r="F67" s="31"/>
      <c r="G67" s="21"/>
      <c r="H67" s="74"/>
      <c r="I67" s="74"/>
      <c r="J67" s="22"/>
      <c r="K67" s="4"/>
      <c r="L67" s="23"/>
      <c r="M67" s="24">
        <f t="shared" si="2"/>
        <v>0</v>
      </c>
      <c r="N67" s="25">
        <f t="shared" si="5"/>
        <v>0</v>
      </c>
      <c r="O67" s="26">
        <f t="shared" si="6"/>
      </c>
      <c r="P67" s="27">
        <f t="shared" si="0"/>
      </c>
      <c r="Q67" s="28">
        <f t="shared" si="7"/>
        <v>0</v>
      </c>
      <c r="R67" s="29">
        <f t="shared" si="8"/>
      </c>
      <c r="S67" s="30">
        <f t="shared" si="1"/>
      </c>
      <c r="T67" s="66">
        <f t="shared" si="3"/>
        <v>0</v>
      </c>
      <c r="U67" s="66">
        <f t="shared" si="3"/>
        <v>0</v>
      </c>
      <c r="V67" s="66">
        <f t="shared" si="3"/>
        <v>0</v>
      </c>
      <c r="W67" s="1">
        <f t="shared" si="9"/>
        <v>0</v>
      </c>
    </row>
    <row r="68" spans="1:23" ht="12.75">
      <c r="A68" s="17"/>
      <c r="B68" s="18"/>
      <c r="C68" s="18"/>
      <c r="D68" s="19"/>
      <c r="E68" s="64">
        <f t="shared" si="4"/>
        <v>0</v>
      </c>
      <c r="F68" s="31"/>
      <c r="G68" s="21"/>
      <c r="H68" s="74"/>
      <c r="I68" s="74"/>
      <c r="J68" s="22"/>
      <c r="K68" s="4"/>
      <c r="L68" s="23"/>
      <c r="M68" s="24">
        <f t="shared" si="2"/>
        <v>0</v>
      </c>
      <c r="N68" s="25">
        <f t="shared" si="5"/>
        <v>0</v>
      </c>
      <c r="O68" s="26">
        <f t="shared" si="6"/>
      </c>
      <c r="P68" s="27">
        <f t="shared" si="0"/>
      </c>
      <c r="Q68" s="28">
        <f t="shared" si="7"/>
        <v>0</v>
      </c>
      <c r="R68" s="29">
        <f t="shared" si="8"/>
      </c>
      <c r="S68" s="30">
        <f t="shared" si="1"/>
      </c>
      <c r="T68" s="66">
        <f t="shared" si="3"/>
        <v>0</v>
      </c>
      <c r="U68" s="66">
        <f t="shared" si="3"/>
        <v>0</v>
      </c>
      <c r="V68" s="66">
        <f t="shared" si="3"/>
        <v>0</v>
      </c>
      <c r="W68" s="1">
        <f t="shared" si="9"/>
        <v>0</v>
      </c>
    </row>
    <row r="69" spans="1:23" ht="12.75">
      <c r="A69" s="17"/>
      <c r="B69" s="18"/>
      <c r="C69" s="18"/>
      <c r="D69" s="19"/>
      <c r="E69" s="64">
        <f t="shared" si="4"/>
        <v>0</v>
      </c>
      <c r="F69" s="31"/>
      <c r="G69" s="21"/>
      <c r="H69" s="74"/>
      <c r="I69" s="74"/>
      <c r="J69" s="22"/>
      <c r="K69" s="4"/>
      <c r="L69" s="23"/>
      <c r="M69" s="24">
        <f t="shared" si="2"/>
        <v>0</v>
      </c>
      <c r="N69" s="25">
        <f t="shared" si="5"/>
        <v>0</v>
      </c>
      <c r="O69" s="26">
        <f t="shared" si="6"/>
      </c>
      <c r="P69" s="27">
        <f t="shared" si="0"/>
      </c>
      <c r="Q69" s="28">
        <f t="shared" si="7"/>
        <v>0</v>
      </c>
      <c r="R69" s="29">
        <f t="shared" si="8"/>
      </c>
      <c r="S69" s="30">
        <f t="shared" si="1"/>
      </c>
      <c r="T69" s="66">
        <f t="shared" si="3"/>
        <v>0</v>
      </c>
      <c r="U69" s="66">
        <f t="shared" si="3"/>
        <v>0</v>
      </c>
      <c r="V69" s="66">
        <f t="shared" si="3"/>
        <v>0</v>
      </c>
      <c r="W69" s="1">
        <f t="shared" si="9"/>
        <v>0</v>
      </c>
    </row>
    <row r="70" spans="1:23" ht="12.75">
      <c r="A70" s="17"/>
      <c r="B70" s="18"/>
      <c r="C70" s="18"/>
      <c r="D70" s="19"/>
      <c r="E70" s="64">
        <f t="shared" si="4"/>
        <v>0</v>
      </c>
      <c r="F70" s="31"/>
      <c r="G70" s="21"/>
      <c r="H70" s="74"/>
      <c r="I70" s="74"/>
      <c r="J70" s="22"/>
      <c r="K70" s="4"/>
      <c r="L70" s="23"/>
      <c r="M70" s="24">
        <f t="shared" si="2"/>
        <v>0</v>
      </c>
      <c r="N70" s="25">
        <f t="shared" si="5"/>
        <v>0</v>
      </c>
      <c r="O70" s="26">
        <f t="shared" si="6"/>
      </c>
      <c r="P70" s="27">
        <f t="shared" si="0"/>
      </c>
      <c r="Q70" s="28">
        <f t="shared" si="7"/>
        <v>0</v>
      </c>
      <c r="R70" s="29">
        <f t="shared" si="8"/>
      </c>
      <c r="S70" s="30">
        <f t="shared" si="1"/>
      </c>
      <c r="T70" s="66">
        <f t="shared" si="3"/>
        <v>0</v>
      </c>
      <c r="U70" s="66">
        <f t="shared" si="3"/>
        <v>0</v>
      </c>
      <c r="V70" s="66">
        <f t="shared" si="3"/>
        <v>0</v>
      </c>
      <c r="W70" s="1">
        <f t="shared" si="9"/>
        <v>0</v>
      </c>
    </row>
    <row r="71" spans="1:23" ht="12.75">
      <c r="A71" s="17"/>
      <c r="B71" s="18"/>
      <c r="C71" s="18"/>
      <c r="D71" s="19"/>
      <c r="E71" s="64">
        <f t="shared" si="4"/>
        <v>0</v>
      </c>
      <c r="F71" s="31"/>
      <c r="G71" s="21"/>
      <c r="H71" s="74"/>
      <c r="I71" s="74"/>
      <c r="J71" s="22"/>
      <c r="K71" s="4"/>
      <c r="L71" s="23"/>
      <c r="M71" s="24">
        <f t="shared" si="2"/>
        <v>0</v>
      </c>
      <c r="N71" s="25">
        <f t="shared" si="5"/>
        <v>0</v>
      </c>
      <c r="O71" s="26">
        <f t="shared" si="6"/>
      </c>
      <c r="P71" s="27">
        <f t="shared" si="0"/>
      </c>
      <c r="Q71" s="28">
        <f t="shared" si="7"/>
        <v>0</v>
      </c>
      <c r="R71" s="29">
        <f t="shared" si="8"/>
      </c>
      <c r="S71" s="30">
        <f t="shared" si="1"/>
      </c>
      <c r="T71" s="66">
        <f t="shared" si="3"/>
        <v>0</v>
      </c>
      <c r="U71" s="66">
        <f t="shared" si="3"/>
        <v>0</v>
      </c>
      <c r="V71" s="66">
        <f t="shared" si="3"/>
        <v>0</v>
      </c>
      <c r="W71" s="1">
        <f t="shared" si="9"/>
        <v>0</v>
      </c>
    </row>
    <row r="72" spans="1:23" ht="12.75">
      <c r="A72" s="17"/>
      <c r="B72" s="18"/>
      <c r="C72" s="18"/>
      <c r="D72" s="19"/>
      <c r="E72" s="64">
        <f t="shared" si="4"/>
        <v>0</v>
      </c>
      <c r="F72" s="31"/>
      <c r="G72" s="21"/>
      <c r="H72" s="74"/>
      <c r="I72" s="74"/>
      <c r="J72" s="22"/>
      <c r="K72" s="4"/>
      <c r="L72" s="23"/>
      <c r="M72" s="24">
        <f t="shared" si="2"/>
        <v>0</v>
      </c>
      <c r="N72" s="25">
        <f t="shared" si="5"/>
        <v>0</v>
      </c>
      <c r="O72" s="26">
        <f t="shared" si="6"/>
      </c>
      <c r="P72" s="27">
        <f t="shared" si="0"/>
      </c>
      <c r="Q72" s="28">
        <f t="shared" si="7"/>
        <v>0</v>
      </c>
      <c r="R72" s="29">
        <f t="shared" si="8"/>
      </c>
      <c r="S72" s="30">
        <f t="shared" si="1"/>
      </c>
      <c r="T72" s="66">
        <f t="shared" si="3"/>
        <v>0</v>
      </c>
      <c r="U72" s="66">
        <f t="shared" si="3"/>
        <v>0</v>
      </c>
      <c r="V72" s="66">
        <f t="shared" si="3"/>
        <v>0</v>
      </c>
      <c r="W72" s="1">
        <f t="shared" si="9"/>
        <v>0</v>
      </c>
    </row>
    <row r="73" spans="1:23" ht="12.75">
      <c r="A73" s="17"/>
      <c r="B73" s="18"/>
      <c r="C73" s="18"/>
      <c r="D73" s="19"/>
      <c r="E73" s="64">
        <f t="shared" si="4"/>
        <v>0</v>
      </c>
      <c r="F73" s="31"/>
      <c r="G73" s="21"/>
      <c r="H73" s="74"/>
      <c r="I73" s="74"/>
      <c r="J73" s="22"/>
      <c r="K73" s="4"/>
      <c r="L73" s="23"/>
      <c r="M73" s="24">
        <f t="shared" si="2"/>
        <v>0</v>
      </c>
      <c r="N73" s="25">
        <f t="shared" si="5"/>
        <v>0</v>
      </c>
      <c r="O73" s="26">
        <f t="shared" si="6"/>
      </c>
      <c r="P73" s="27">
        <f t="shared" si="0"/>
      </c>
      <c r="Q73" s="28">
        <f t="shared" si="7"/>
        <v>0</v>
      </c>
      <c r="R73" s="29">
        <f t="shared" si="8"/>
      </c>
      <c r="S73" s="30">
        <f t="shared" si="1"/>
      </c>
      <c r="T73" s="66">
        <f t="shared" si="3"/>
        <v>0</v>
      </c>
      <c r="U73" s="66">
        <f t="shared" si="3"/>
        <v>0</v>
      </c>
      <c r="V73" s="66">
        <f t="shared" si="3"/>
        <v>0</v>
      </c>
      <c r="W73" s="1">
        <f t="shared" si="9"/>
        <v>0</v>
      </c>
    </row>
    <row r="74" spans="1:23" ht="12.75">
      <c r="A74" s="17"/>
      <c r="B74" s="18"/>
      <c r="C74" s="18"/>
      <c r="D74" s="19"/>
      <c r="E74" s="64">
        <f t="shared" si="4"/>
        <v>0</v>
      </c>
      <c r="F74" s="31"/>
      <c r="G74" s="21"/>
      <c r="H74" s="74"/>
      <c r="I74" s="74"/>
      <c r="J74" s="22"/>
      <c r="K74" s="4"/>
      <c r="L74" s="23"/>
      <c r="M74" s="24">
        <f t="shared" si="2"/>
        <v>0</v>
      </c>
      <c r="N74" s="25">
        <f t="shared" si="5"/>
        <v>0</v>
      </c>
      <c r="O74" s="26">
        <f t="shared" si="6"/>
      </c>
      <c r="P74" s="27">
        <f t="shared" si="0"/>
      </c>
      <c r="Q74" s="28">
        <f t="shared" si="7"/>
        <v>0</v>
      </c>
      <c r="R74" s="29">
        <f t="shared" si="8"/>
      </c>
      <c r="S74" s="30">
        <f t="shared" si="1"/>
      </c>
      <c r="T74" s="66">
        <f t="shared" si="3"/>
        <v>0</v>
      </c>
      <c r="U74" s="66">
        <f t="shared" si="3"/>
        <v>0</v>
      </c>
      <c r="V74" s="66">
        <f t="shared" si="3"/>
        <v>0</v>
      </c>
      <c r="W74" s="1">
        <f t="shared" si="9"/>
        <v>0</v>
      </c>
    </row>
    <row r="75" spans="1:23" ht="12.75">
      <c r="A75" s="17"/>
      <c r="B75" s="18"/>
      <c r="C75" s="18"/>
      <c r="D75" s="19"/>
      <c r="E75" s="64">
        <f t="shared" si="4"/>
        <v>0</v>
      </c>
      <c r="F75" s="31"/>
      <c r="G75" s="21"/>
      <c r="H75" s="74"/>
      <c r="I75" s="74"/>
      <c r="J75" s="22"/>
      <c r="K75" s="4"/>
      <c r="L75" s="23"/>
      <c r="M75" s="24">
        <f t="shared" si="2"/>
        <v>0</v>
      </c>
      <c r="N75" s="25">
        <f t="shared" si="5"/>
        <v>0</v>
      </c>
      <c r="O75" s="26">
        <f t="shared" si="6"/>
      </c>
      <c r="P75" s="27">
        <f t="shared" si="0"/>
      </c>
      <c r="Q75" s="28">
        <f t="shared" si="7"/>
        <v>0</v>
      </c>
      <c r="R75" s="29">
        <f t="shared" si="8"/>
      </c>
      <c r="S75" s="30">
        <f t="shared" si="1"/>
      </c>
      <c r="T75" s="66">
        <f t="shared" si="3"/>
        <v>0</v>
      </c>
      <c r="U75" s="66">
        <f t="shared" si="3"/>
        <v>0</v>
      </c>
      <c r="V75" s="66">
        <f t="shared" si="3"/>
        <v>0</v>
      </c>
      <c r="W75" s="1">
        <f t="shared" si="9"/>
        <v>0</v>
      </c>
    </row>
    <row r="76" spans="1:23" ht="12.75">
      <c r="A76" s="17"/>
      <c r="B76" s="18"/>
      <c r="C76" s="18"/>
      <c r="D76" s="19"/>
      <c r="E76" s="64">
        <f t="shared" si="4"/>
        <v>0</v>
      </c>
      <c r="F76" s="31"/>
      <c r="G76" s="21"/>
      <c r="H76" s="74"/>
      <c r="I76" s="74"/>
      <c r="J76" s="22"/>
      <c r="K76" s="4"/>
      <c r="L76" s="23"/>
      <c r="M76" s="24">
        <f t="shared" si="2"/>
        <v>0</v>
      </c>
      <c r="N76" s="25">
        <f t="shared" si="5"/>
        <v>0</v>
      </c>
      <c r="O76" s="26">
        <f t="shared" si="6"/>
      </c>
      <c r="P76" s="27">
        <f t="shared" si="0"/>
      </c>
      <c r="Q76" s="28">
        <f t="shared" si="7"/>
        <v>0</v>
      </c>
      <c r="R76" s="29">
        <f t="shared" si="8"/>
      </c>
      <c r="S76" s="30">
        <f t="shared" si="1"/>
      </c>
      <c r="T76" s="66">
        <f t="shared" si="3"/>
        <v>0</v>
      </c>
      <c r="U76" s="66">
        <f t="shared" si="3"/>
        <v>0</v>
      </c>
      <c r="V76" s="66">
        <f t="shared" si="3"/>
        <v>0</v>
      </c>
      <c r="W76" s="1">
        <f t="shared" si="9"/>
        <v>0</v>
      </c>
    </row>
    <row r="77" spans="1:23" ht="12.75">
      <c r="A77" s="17"/>
      <c r="B77" s="18"/>
      <c r="C77" s="18"/>
      <c r="D77" s="19"/>
      <c r="E77" s="64">
        <f t="shared" si="4"/>
        <v>0</v>
      </c>
      <c r="F77" s="31"/>
      <c r="G77" s="21"/>
      <c r="H77" s="74"/>
      <c r="I77" s="74"/>
      <c r="J77" s="22"/>
      <c r="K77" s="4"/>
      <c r="L77" s="23"/>
      <c r="M77" s="24">
        <f t="shared" si="2"/>
        <v>0</v>
      </c>
      <c r="N77" s="25">
        <f t="shared" si="5"/>
        <v>0</v>
      </c>
      <c r="O77" s="26">
        <f t="shared" si="6"/>
      </c>
      <c r="P77" s="27">
        <f t="shared" si="0"/>
      </c>
      <c r="Q77" s="28">
        <f t="shared" si="7"/>
        <v>0</v>
      </c>
      <c r="R77" s="29">
        <f t="shared" si="8"/>
      </c>
      <c r="S77" s="30">
        <f t="shared" si="1"/>
      </c>
      <c r="T77" s="66">
        <f t="shared" si="3"/>
        <v>0</v>
      </c>
      <c r="U77" s="66">
        <f t="shared" si="3"/>
        <v>0</v>
      </c>
      <c r="V77" s="66">
        <f t="shared" si="3"/>
        <v>0</v>
      </c>
      <c r="W77" s="1">
        <f t="shared" si="9"/>
        <v>0</v>
      </c>
    </row>
    <row r="78" spans="1:23" ht="12.75">
      <c r="A78" s="17"/>
      <c r="B78" s="18"/>
      <c r="C78" s="18"/>
      <c r="D78" s="19"/>
      <c r="E78" s="64">
        <f t="shared" si="4"/>
        <v>0</v>
      </c>
      <c r="F78" s="31"/>
      <c r="G78" s="21"/>
      <c r="H78" s="74"/>
      <c r="I78" s="74"/>
      <c r="J78" s="22"/>
      <c r="K78" s="4"/>
      <c r="L78" s="23"/>
      <c r="M78" s="24">
        <f t="shared" si="2"/>
        <v>0</v>
      </c>
      <c r="N78" s="25">
        <f t="shared" si="5"/>
        <v>0</v>
      </c>
      <c r="O78" s="26">
        <f t="shared" si="6"/>
      </c>
      <c r="P78" s="27">
        <f t="shared" si="0"/>
      </c>
      <c r="Q78" s="28">
        <f t="shared" si="7"/>
        <v>0</v>
      </c>
      <c r="R78" s="29">
        <f t="shared" si="8"/>
      </c>
      <c r="S78" s="30">
        <f t="shared" si="1"/>
      </c>
      <c r="T78" s="66">
        <f t="shared" si="3"/>
        <v>0</v>
      </c>
      <c r="U78" s="66">
        <f t="shared" si="3"/>
        <v>0</v>
      </c>
      <c r="V78" s="66">
        <f t="shared" si="3"/>
        <v>0</v>
      </c>
      <c r="W78" s="1">
        <f t="shared" si="9"/>
        <v>0</v>
      </c>
    </row>
    <row r="79" spans="1:23" ht="12.75">
      <c r="A79" s="17"/>
      <c r="B79" s="18"/>
      <c r="C79" s="18"/>
      <c r="D79" s="19"/>
      <c r="E79" s="64">
        <f t="shared" si="4"/>
        <v>0</v>
      </c>
      <c r="F79" s="31"/>
      <c r="G79" s="21"/>
      <c r="H79" s="74"/>
      <c r="I79" s="74"/>
      <c r="J79" s="22"/>
      <c r="K79" s="4"/>
      <c r="L79" s="23"/>
      <c r="M79" s="24">
        <f t="shared" si="2"/>
        <v>0</v>
      </c>
      <c r="N79" s="25">
        <f t="shared" si="5"/>
        <v>0</v>
      </c>
      <c r="O79" s="26">
        <f t="shared" si="6"/>
      </c>
      <c r="P79" s="27">
        <f t="shared" si="0"/>
      </c>
      <c r="Q79" s="28">
        <f t="shared" si="7"/>
        <v>0</v>
      </c>
      <c r="R79" s="29">
        <f t="shared" si="8"/>
      </c>
      <c r="S79" s="30">
        <f t="shared" si="1"/>
      </c>
      <c r="T79" s="66">
        <f t="shared" si="3"/>
        <v>0</v>
      </c>
      <c r="U79" s="66">
        <f t="shared" si="3"/>
        <v>0</v>
      </c>
      <c r="V79" s="66">
        <f t="shared" si="3"/>
        <v>0</v>
      </c>
      <c r="W79" s="1">
        <f t="shared" si="9"/>
        <v>0</v>
      </c>
    </row>
    <row r="80" spans="1:23" ht="12.75">
      <c r="A80" s="32"/>
      <c r="B80" s="33"/>
      <c r="C80" s="33"/>
      <c r="D80" s="34"/>
      <c r="E80" s="64">
        <f t="shared" si="4"/>
        <v>0</v>
      </c>
      <c r="F80" s="35"/>
      <c r="G80" s="21"/>
      <c r="H80" s="74"/>
      <c r="I80" s="74"/>
      <c r="J80" s="37"/>
      <c r="K80" s="36"/>
      <c r="L80" s="38"/>
      <c r="M80" s="24">
        <f t="shared" si="2"/>
        <v>0</v>
      </c>
      <c r="N80" s="25">
        <f t="shared" si="5"/>
        <v>0</v>
      </c>
      <c r="O80" s="26">
        <f t="shared" si="6"/>
      </c>
      <c r="P80" s="27">
        <f t="shared" si="0"/>
      </c>
      <c r="Q80" s="28">
        <f t="shared" si="7"/>
        <v>0</v>
      </c>
      <c r="R80" s="29">
        <f t="shared" si="8"/>
      </c>
      <c r="S80" s="30">
        <f t="shared" si="1"/>
      </c>
      <c r="T80" s="66">
        <f t="shared" si="3"/>
        <v>0</v>
      </c>
      <c r="U80" s="66">
        <f t="shared" si="3"/>
        <v>0</v>
      </c>
      <c r="V80" s="66">
        <f t="shared" si="3"/>
        <v>0</v>
      </c>
      <c r="W80" s="1">
        <f t="shared" si="9"/>
        <v>0</v>
      </c>
    </row>
    <row r="81" spans="1:23" ht="12.75">
      <c r="A81" s="32"/>
      <c r="B81" s="33"/>
      <c r="C81" s="33"/>
      <c r="D81" s="34"/>
      <c r="E81" s="64">
        <f t="shared" si="4"/>
        <v>0</v>
      </c>
      <c r="F81" s="35"/>
      <c r="G81" s="21"/>
      <c r="H81" s="74"/>
      <c r="I81" s="74"/>
      <c r="J81" s="37"/>
      <c r="K81" s="36"/>
      <c r="L81" s="38"/>
      <c r="M81" s="24">
        <f t="shared" si="2"/>
        <v>0</v>
      </c>
      <c r="N81" s="25">
        <f t="shared" si="5"/>
        <v>0</v>
      </c>
      <c r="O81" s="26">
        <f t="shared" si="6"/>
      </c>
      <c r="P81" s="27">
        <f t="shared" si="0"/>
      </c>
      <c r="Q81" s="28">
        <f t="shared" si="7"/>
        <v>0</v>
      </c>
      <c r="R81" s="29">
        <f t="shared" si="8"/>
      </c>
      <c r="S81" s="30">
        <f t="shared" si="1"/>
      </c>
      <c r="T81" s="66">
        <f t="shared" si="3"/>
        <v>0</v>
      </c>
      <c r="U81" s="66">
        <f t="shared" si="3"/>
        <v>0</v>
      </c>
      <c r="V81" s="66">
        <f t="shared" si="3"/>
        <v>0</v>
      </c>
      <c r="W81" s="1">
        <f t="shared" si="9"/>
        <v>0</v>
      </c>
    </row>
    <row r="82" spans="1:23" ht="13.5" thickBot="1">
      <c r="A82" s="32"/>
      <c r="B82" s="33"/>
      <c r="C82" s="33"/>
      <c r="D82" s="34"/>
      <c r="E82" s="64">
        <f t="shared" si="4"/>
        <v>0</v>
      </c>
      <c r="F82" s="35"/>
      <c r="G82" s="21"/>
      <c r="H82" s="74"/>
      <c r="I82" s="74"/>
      <c r="J82" s="37"/>
      <c r="K82" s="36"/>
      <c r="L82" s="38"/>
      <c r="M82" s="24">
        <f t="shared" si="2"/>
        <v>0</v>
      </c>
      <c r="N82" s="25">
        <f t="shared" si="5"/>
        <v>0</v>
      </c>
      <c r="O82" s="26">
        <f t="shared" si="6"/>
      </c>
      <c r="P82" s="27">
        <f t="shared" si="0"/>
      </c>
      <c r="Q82" s="28">
        <f t="shared" si="7"/>
        <v>0</v>
      </c>
      <c r="R82" s="29">
        <f t="shared" si="8"/>
      </c>
      <c r="S82" s="30">
        <f t="shared" si="1"/>
      </c>
      <c r="T82" s="66">
        <f t="shared" si="3"/>
        <v>0</v>
      </c>
      <c r="U82" s="66">
        <f t="shared" si="3"/>
        <v>0</v>
      </c>
      <c r="V82" s="66">
        <f t="shared" si="3"/>
        <v>0</v>
      </c>
      <c r="W82" s="1">
        <f t="shared" si="9"/>
        <v>0</v>
      </c>
    </row>
    <row r="83" spans="1:19" ht="31.5" customHeight="1" thickBot="1">
      <c r="A83" s="39"/>
      <c r="B83" s="39"/>
      <c r="C83" s="39"/>
      <c r="D83" s="40">
        <f>SUM(D28:D82)</f>
        <v>0</v>
      </c>
      <c r="E83" s="40">
        <f>SUM(E28:E82)</f>
        <v>0</v>
      </c>
      <c r="F83" s="39"/>
      <c r="G83" s="39"/>
      <c r="H83" s="39"/>
      <c r="I83" s="39"/>
      <c r="J83" s="39"/>
      <c r="K83" s="41"/>
      <c r="L83" s="39"/>
      <c r="M83" s="42">
        <f aca="true" t="shared" si="10" ref="M83:S83">SUM(M28:M82)</f>
        <v>0</v>
      </c>
      <c r="N83" s="43" t="e">
        <f t="shared" si="10"/>
        <v>#VALUE!</v>
      </c>
      <c r="O83" s="44">
        <f t="shared" si="10"/>
        <v>0</v>
      </c>
      <c r="P83" s="45">
        <f t="shared" si="10"/>
        <v>0</v>
      </c>
      <c r="Q83" s="46" t="e">
        <f t="shared" si="10"/>
        <v>#VALUE!</v>
      </c>
      <c r="R83" s="47">
        <f t="shared" si="10"/>
        <v>0</v>
      </c>
      <c r="S83" s="48">
        <f t="shared" si="10"/>
        <v>0</v>
      </c>
    </row>
    <row r="84" ht="13.5" thickBot="1"/>
    <row r="85" spans="1:18" ht="12.75">
      <c r="A85" s="121" t="s">
        <v>36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49"/>
      <c r="N85" s="49"/>
      <c r="O85" s="50"/>
      <c r="P85" s="50"/>
      <c r="Q85" s="49"/>
      <c r="R85" s="50"/>
    </row>
    <row r="86" spans="1:18" ht="12.75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51"/>
      <c r="N86" s="51"/>
      <c r="O86" s="52"/>
      <c r="P86" s="52"/>
      <c r="Q86" s="51"/>
      <c r="R86" s="52"/>
    </row>
    <row r="87" spans="1:18" ht="12.7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51"/>
      <c r="N87" s="51"/>
      <c r="O87" s="52"/>
      <c r="P87" s="52"/>
      <c r="Q87" s="51"/>
      <c r="R87" s="52"/>
    </row>
    <row r="88" spans="1:18" ht="12.7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51"/>
      <c r="N88" s="51"/>
      <c r="O88" s="52"/>
      <c r="P88" s="52"/>
      <c r="Q88" s="51"/>
      <c r="R88" s="52"/>
    </row>
    <row r="89" spans="1:18" ht="12.7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51"/>
      <c r="N89" s="51"/>
      <c r="O89" s="52"/>
      <c r="P89" s="52"/>
      <c r="Q89" s="51"/>
      <c r="R89" s="52"/>
    </row>
    <row r="90" spans="1:18" ht="12.7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51"/>
      <c r="N90" s="51"/>
      <c r="O90" s="51"/>
      <c r="P90" s="51"/>
      <c r="Q90" s="51"/>
      <c r="R90" s="51"/>
    </row>
    <row r="91" spans="1:18" ht="13.5" thickBot="1">
      <c r="A91" s="125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53"/>
      <c r="N91" s="53"/>
      <c r="O91" s="53"/>
      <c r="P91" s="53"/>
      <c r="Q91" s="53"/>
      <c r="R91" s="53"/>
    </row>
  </sheetData>
  <sheetProtection password="CB95" sheet="1" selectLockedCells="1"/>
  <mergeCells count="28">
    <mergeCell ref="M24:O25"/>
    <mergeCell ref="P24:P25"/>
    <mergeCell ref="Q24:R25"/>
    <mergeCell ref="S24:S25"/>
    <mergeCell ref="A25:B25"/>
    <mergeCell ref="F17:J17"/>
    <mergeCell ref="D18:E18"/>
    <mergeCell ref="F18:J18"/>
    <mergeCell ref="C19:C20"/>
    <mergeCell ref="D19:E20"/>
    <mergeCell ref="K13:K14"/>
    <mergeCell ref="L13:L14"/>
    <mergeCell ref="A14:B14"/>
    <mergeCell ref="D14:E14"/>
    <mergeCell ref="C15:C16"/>
    <mergeCell ref="D15:E16"/>
    <mergeCell ref="F15:J15"/>
    <mergeCell ref="F16:J16"/>
    <mergeCell ref="B9:J9"/>
    <mergeCell ref="A85:L91"/>
    <mergeCell ref="B5:J5"/>
    <mergeCell ref="B6:J6"/>
    <mergeCell ref="B8:J8"/>
    <mergeCell ref="A12:B12"/>
    <mergeCell ref="C12:C13"/>
    <mergeCell ref="A13:B13"/>
    <mergeCell ref="F19:J19"/>
    <mergeCell ref="F20:J20"/>
  </mergeCells>
  <conditionalFormatting sqref="D83:E83 M28:O83">
    <cfRule type="cellIs" priority="15" dxfId="51" operator="equal" stopIfTrue="1">
      <formula>0</formula>
    </cfRule>
  </conditionalFormatting>
  <conditionalFormatting sqref="K20">
    <cfRule type="expression" priority="1" dxfId="47" stopIfTrue="1">
      <formula>$D15&gt;1</formula>
    </cfRule>
    <cfRule type="cellIs" priority="16" dxfId="49" operator="lessThan" stopIfTrue="1">
      <formula>10</formula>
    </cfRule>
    <cfRule type="cellIs" priority="17" dxfId="252" operator="between" stopIfTrue="1">
      <formula>10</formula>
      <formula>30</formula>
    </cfRule>
    <cfRule type="cellIs" priority="18" dxfId="253" operator="greaterThan" stopIfTrue="1">
      <formula>30.0000001</formula>
    </cfRule>
  </conditionalFormatting>
  <conditionalFormatting sqref="L20">
    <cfRule type="expression" priority="8" dxfId="47" stopIfTrue="1">
      <formula>$D15&lt;2</formula>
    </cfRule>
    <cfRule type="cellIs" priority="19" dxfId="46" operator="lessThan" stopIfTrue="1">
      <formula>10</formula>
    </cfRule>
    <cfRule type="cellIs" priority="20" dxfId="45" operator="between" stopIfTrue="1">
      <formula>10.00000001</formula>
      <formula>30</formula>
    </cfRule>
    <cfRule type="cellIs" priority="21" dxfId="253" operator="greaterThan" stopIfTrue="1">
      <formula>30.0000001</formula>
    </cfRule>
  </conditionalFormatting>
  <conditionalFormatting sqref="Q28:R83">
    <cfRule type="cellIs" priority="22" dxfId="44" operator="equal" stopIfTrue="1">
      <formula>0</formula>
    </cfRule>
  </conditionalFormatting>
  <conditionalFormatting sqref="P28:P83">
    <cfRule type="cellIs" priority="23" dxfId="43" operator="equal" stopIfTrue="1">
      <formula>0</formula>
    </cfRule>
  </conditionalFormatting>
  <conditionalFormatting sqref="S28:S83">
    <cfRule type="cellIs" priority="24" dxfId="42" operator="equal" stopIfTrue="1">
      <formula>0</formula>
    </cfRule>
  </conditionalFormatting>
  <conditionalFormatting sqref="L13:L14">
    <cfRule type="expression" priority="14" dxfId="35" stopIfTrue="1">
      <formula>$D15&lt;2</formula>
    </cfRule>
  </conditionalFormatting>
  <conditionalFormatting sqref="L15">
    <cfRule type="expression" priority="13" dxfId="30" stopIfTrue="1">
      <formula>$D15&lt;2</formula>
    </cfRule>
  </conditionalFormatting>
  <conditionalFormatting sqref="L16">
    <cfRule type="expression" priority="12" dxfId="30" stopIfTrue="1">
      <formula>$D15&lt;2</formula>
    </cfRule>
  </conditionalFormatting>
  <conditionalFormatting sqref="L17">
    <cfRule type="expression" priority="11" dxfId="30" stopIfTrue="1">
      <formula>$D15&lt;2</formula>
    </cfRule>
  </conditionalFormatting>
  <conditionalFormatting sqref="L18">
    <cfRule type="expression" priority="10" dxfId="30" stopIfTrue="1">
      <formula>$D15&lt;2</formula>
    </cfRule>
  </conditionalFormatting>
  <conditionalFormatting sqref="L19">
    <cfRule type="expression" priority="9" dxfId="30" stopIfTrue="1">
      <formula>$D15&lt;2</formula>
    </cfRule>
  </conditionalFormatting>
  <conditionalFormatting sqref="K13:K14">
    <cfRule type="expression" priority="7" dxfId="35" stopIfTrue="1">
      <formula>$D15&gt;1</formula>
    </cfRule>
  </conditionalFormatting>
  <conditionalFormatting sqref="K15">
    <cfRule type="expression" priority="6" dxfId="30" stopIfTrue="1">
      <formula>$D15&gt;1</formula>
    </cfRule>
  </conditionalFormatting>
  <conditionalFormatting sqref="K16">
    <cfRule type="expression" priority="5" dxfId="30" stopIfTrue="1">
      <formula>$D15&gt;1</formula>
    </cfRule>
  </conditionalFormatting>
  <conditionalFormatting sqref="K17">
    <cfRule type="expression" priority="4" dxfId="30" stopIfTrue="1">
      <formula>$D15&gt;1</formula>
    </cfRule>
  </conditionalFormatting>
  <conditionalFormatting sqref="K18">
    <cfRule type="expression" priority="3" dxfId="30" stopIfTrue="1">
      <formula>$D15&gt;1</formula>
    </cfRule>
  </conditionalFormatting>
  <conditionalFormatting sqref="K19">
    <cfRule type="expression" priority="2" dxfId="30" stopIfTrue="1">
      <formula>$D15&gt;1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17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Burnside Ind.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Burnside Ind.</dc:creator>
  <cp:keywords/>
  <dc:description/>
  <cp:lastModifiedBy>Penny Watson</cp:lastModifiedBy>
  <cp:lastPrinted>2017-04-12T12:23:07Z</cp:lastPrinted>
  <dcterms:created xsi:type="dcterms:W3CDTF">2009-03-31T18:02:20Z</dcterms:created>
  <dcterms:modified xsi:type="dcterms:W3CDTF">2017-04-12T12:48:14Z</dcterms:modified>
  <cp:category/>
  <cp:version/>
  <cp:contentType/>
  <cp:contentStatus/>
</cp:coreProperties>
</file>