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atsonp\Documents\BOS\"/>
    </mc:Choice>
  </mc:AlternateContent>
  <xr:revisionPtr revIDLastSave="0" documentId="8_{66E4851C-53F7-4EEC-A2F6-8AF70FC60E4C}" xr6:coauthVersionLast="37" xr6:coauthVersionMax="37" xr10:uidLastSave="{00000000-0000-0000-0000-000000000000}"/>
  <bookViews>
    <workbookView xWindow="0" yWindow="0" windowWidth="9915" windowHeight="7425" tabRatio="636" xr2:uid="{00000000-000D-0000-FFFF-FFFF00000000}"/>
  </bookViews>
  <sheets>
    <sheet name="PD-FORM-PMO-400 Tool and Gauge" sheetId="8" r:id="rId1"/>
    <sheet name="Instructions-Sample" sheetId="14" r:id="rId2"/>
    <sheet name="Revision Log" sheetId="10" r:id="rId3"/>
  </sheets>
  <definedNames>
    <definedName name="Dimension_Tool">'PD-FORM-PMO-400 Tool and Gauge'!$H$27</definedName>
    <definedName name="Imperial">'PD-FORM-PMO-400 Tool and Gauge'!$B$46</definedName>
    <definedName name="Metric">'PD-FORM-PMO-400 Tool and Gauge'!$B$47</definedName>
    <definedName name="Part_DimH">'PD-FORM-PMO-400 Tool and Gauge'!$L$40</definedName>
    <definedName name="Part_DimL">'PD-FORM-PMO-400 Tool and Gauge'!$N$40</definedName>
    <definedName name="Part_DimW">'PD-FORM-PMO-400 Tool and Gauge'!$M$40</definedName>
    <definedName name="Part_Weight">'PD-FORM-PMO-400 Tool and Gauge'!$L$38</definedName>
    <definedName name="_xlnm.Print_Area" localSheetId="1">'Instructions-Sample'!$A$1:$R$42</definedName>
    <definedName name="_xlnm.Print_Area" localSheetId="0">'PD-FORM-PMO-400 Tool and Gauge'!$A$1:$R$42</definedName>
    <definedName name="_xlnm.Print_Area" localSheetId="2">'Revision Log'!$A$1:$E$30</definedName>
    <definedName name="Tool_DimH">'PD-FORM-PMO-400 Tool and Gauge'!$C$27</definedName>
    <definedName name="Tool_DimL">'PD-FORM-PMO-400 Tool and Gauge'!$F$27</definedName>
    <definedName name="Tool_DimW">'PD-FORM-PMO-400 Tool and Gauge'!$D$27</definedName>
    <definedName name="Tool_Weight">'PD-FORM-PMO-400 Tool and Gauge'!$C$25</definedName>
    <definedName name="Units_System">'PD-FORM-PMO-400 Tool and Gauge'!$D$20</definedName>
    <definedName name="Units_SystemNOT" comment="Opposite System">'PD-FORM-PMO-400 Tool and Gauge'!$D$49</definedName>
  </definedNames>
  <calcPr calcId="179021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41" i="8" l="1"/>
  <c r="M38" i="8"/>
  <c r="K39" i="8" l="1"/>
  <c r="N41" i="8"/>
  <c r="L41" i="8"/>
  <c r="O38" i="8"/>
  <c r="F28" i="8"/>
  <c r="D28" i="8"/>
  <c r="C28" i="8"/>
  <c r="F25" i="8"/>
  <c r="P40" i="8"/>
  <c r="H27" i="8"/>
  <c r="D25" i="8"/>
  <c r="D26" i="8"/>
  <c r="D49" i="8"/>
  <c r="P41" i="8" s="1"/>
  <c r="P38" i="8" l="1"/>
  <c r="H28" i="8"/>
  <c r="H2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Kristin Hayen</author>
  </authors>
  <commentList>
    <comment ref="L2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Type of Tool:</t>
        </r>
        <r>
          <rPr>
            <sz val="9"/>
            <color indexed="81"/>
            <rFont val="Tahoma"/>
            <family val="2"/>
          </rPr>
          <t xml:space="preserve">
INJECTION MOLD
CASTING TOOL
STAMPING DIE
IN-CIRCUIT TESTER
FUNCTION TESTER
GAUGE/FIXTURE
ASSEMBLY TOOL
RACKS
ETC.</t>
        </r>
      </text>
    </comment>
    <comment ref="K2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Marking Method:</t>
        </r>
        <r>
          <rPr>
            <sz val="9"/>
            <color indexed="81"/>
            <rFont val="Tahoma"/>
            <family val="2"/>
          </rPr>
          <t xml:space="preserve">
ENGRAVED / STAMPED
TAG WITH RIVET OR SCREW
TAG WITH PERMANENT ADHESIVE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Kristin Hayen</author>
  </authors>
  <commentList>
    <comment ref="L25" authorId="0" shapeId="0" xr:uid="{055BF6FB-2E2E-4E40-9F6F-4B93DE056A0A}">
      <text>
        <r>
          <rPr>
            <b/>
            <sz val="9"/>
            <color indexed="81"/>
            <rFont val="Tahoma"/>
            <family val="2"/>
          </rPr>
          <t>Type of Tool:</t>
        </r>
        <r>
          <rPr>
            <sz val="9"/>
            <color indexed="81"/>
            <rFont val="Tahoma"/>
            <family val="2"/>
          </rPr>
          <t xml:space="preserve">
INJECTION MOLD
CASTING TOOL
STAMPING DIE
IN-CIRCUIT TESTER
FUNCTION TESTER
GAUGE/FIXTURE
ASSEMBLY TOOL
RACKS
ETC.</t>
        </r>
      </text>
    </comment>
    <comment ref="K27" authorId="0" shapeId="0" xr:uid="{01B07593-6A26-4369-9577-58AC0B2B660E}">
      <text>
        <r>
          <rPr>
            <b/>
            <sz val="9"/>
            <color indexed="81"/>
            <rFont val="Tahoma"/>
            <family val="2"/>
          </rPr>
          <t>Marking Method:</t>
        </r>
        <r>
          <rPr>
            <sz val="9"/>
            <color indexed="81"/>
            <rFont val="Tahoma"/>
            <family val="2"/>
          </rPr>
          <t xml:space="preserve">
ENGRAVED / STAMPED
TAG WITH RIVET OR SCREW
TAG WITH PERMANENT ADHESIVE</t>
        </r>
      </text>
    </comment>
  </commentList>
</comments>
</file>

<file path=xl/sharedStrings.xml><?xml version="1.0" encoding="utf-8"?>
<sst xmlns="http://schemas.openxmlformats.org/spreadsheetml/2006/main" count="243" uniqueCount="147">
  <si>
    <t>TYPE OF TOOL:</t>
  </si>
  <si>
    <t>PRESS SIZE:</t>
  </si>
  <si>
    <t>INSTRUCTIONS:</t>
  </si>
  <si>
    <t>PRODUCTION LOCATION</t>
  </si>
  <si>
    <t>TOOL BUILDER</t>
  </si>
  <si>
    <t>1.</t>
  </si>
  <si>
    <t>3.</t>
  </si>
  <si>
    <t>4.</t>
  </si>
  <si>
    <t>6.</t>
  </si>
  <si>
    <t>PHOTO OF PART PRODUCED</t>
  </si>
  <si>
    <t>INSERT CLOSED VIEW PHOTO OF ENTIRE TOOL
WITH OEM ASSET # VISIBLE.
MUST BE ABLE TO ZOOM IN AND READ OEM ASSET #.</t>
  </si>
  <si>
    <t>INSERT ISOMETRIC/3D CLOSED VIEW PHOTO OF
ENTIRE TOOL WITH OEM ASSET # VISIBLE.</t>
  </si>
  <si>
    <t>INSERT OPEN VIEW PHOTO OF ENTIRE TOOL WITH INTERIOR DETAILS OF BOTH HALVES SHOWN.
IF OEM ASSET # IS NOT VISIBLE, INCLUDE SECOND PHOTO AT SLIGHT ANGLE TO SHOW ASSET #.</t>
  </si>
  <si>
    <t>INSERT PHOTO OF PART PRODUCED.</t>
  </si>
  <si>
    <t>5.</t>
  </si>
  <si>
    <t>TOOL WEIGHT:</t>
  </si>
  <si>
    <t>kg</t>
  </si>
  <si>
    <t>TOOL DIMENSIONS:</t>
  </si>
  <si>
    <t>PART WEIGHT:</t>
  </si>
  <si>
    <t>PART DIMENSIONS:</t>
  </si>
  <si>
    <t>QUOTED TOOL LIFE:</t>
  </si>
  <si>
    <t>* Verify with your SDE/SQE for OEM Specific Asset Marking requirements prior to submission.
* Include small parts such as mills, drills, perishable tools, etc.  If size or functionality prohibit Asset Marking, contact SDE/SQE.</t>
  </si>
  <si>
    <t>2.</t>
  </si>
  <si>
    <t>mm</t>
  </si>
  <si>
    <t>Cycles</t>
  </si>
  <si>
    <t>Years</t>
  </si>
  <si>
    <t>PHOTO OF COMPLETE TOOL - CLOSED</t>
  </si>
  <si>
    <t>PHOTO OF OEM TOOL ASSET # - CLOSE UP</t>
  </si>
  <si>
    <t>PHOTO OF ISOMETRIC COMPLETE TOOL - CLOSED</t>
  </si>
  <si>
    <t>PHOTO OF COMPLETE TOOL - OPEN</t>
  </si>
  <si>
    <t>PLANNED TOOL LIFE:</t>
  </si>
  <si>
    <t>QUOTED VOLUME:</t>
  </si>
  <si>
    <t>DESCRIBE HOW THE ASSET # IS MARKED ON TOOL</t>
  </si>
  <si>
    <t>Pieces / Yr</t>
  </si>
  <si>
    <t>(Pieces / Cycle)</t>
  </si>
  <si>
    <t>(Press Tonnage)</t>
  </si>
  <si>
    <t>CONTACT EMAIL:</t>
  </si>
  <si>
    <t>TOOL BUILDER NAME:</t>
  </si>
  <si>
    <t>CONTACT NAME:</t>
  </si>
  <si>
    <t>CONTACT PHONE:</t>
  </si>
  <si>
    <t>CITY, STATE/PROVINCE:</t>
  </si>
  <si>
    <t>SUBMITTED BY:</t>
  </si>
  <si>
    <t>DATE SUBMITTED:</t>
  </si>
  <si>
    <t>GHSP SUPPLIER NAME:</t>
  </si>
  <si>
    <t>GHSP TOOL P.O. #:</t>
  </si>
  <si>
    <t>OEM TOOL ASSET #:</t>
  </si>
  <si>
    <t>ADDRESS LINE 2:</t>
  </si>
  <si>
    <t>ADDRESS LINE 1:</t>
  </si>
  <si>
    <t>lb</t>
  </si>
  <si>
    <t>Weight</t>
  </si>
  <si>
    <t>Length</t>
  </si>
  <si>
    <t>in</t>
  </si>
  <si>
    <t>Unit System</t>
  </si>
  <si>
    <t xml:space="preserve">     Tool and Gauge Form</t>
  </si>
  <si>
    <t>SYSTEM of MEASUREMENT</t>
  </si>
  <si>
    <t>UNIT SELECTION:</t>
  </si>
  <si>
    <t>Imperial (in, lb)</t>
  </si>
  <si>
    <t>Metric (mm, kg)</t>
  </si>
  <si>
    <r>
      <t xml:space="preserve">PHOTO OF TOOL SET - IF APPLICABLE
</t>
    </r>
    <r>
      <rPr>
        <b/>
        <sz val="9"/>
        <rFont val="Arial"/>
        <family val="2"/>
      </rPr>
      <t>a. Identical tools.
b. Small non-identical tool sets.</t>
    </r>
  </si>
  <si>
    <t>a. INSERT GROUP PHOTO OF IDENTICAL TOOLS TOGETHER:
- MULTIPLE IDENTICAL TOOLS.
- EX. RACKS, CUTTING FIXTURES, ETC.
b. INSERT PHOTO OF TOOL SET, EACH TOOL CLEARLY SHOWN:
- NON-IDENTICAL TOOLS.
- EX. DRILL, REAMER, COUNTER-BORE, ETC.
OEM ASSET # MUST BE VISIBLE.</t>
  </si>
  <si>
    <t>a. NUMBER  OF INDENTICAL TOOLS:</t>
  </si>
  <si>
    <t>b. NUMBER  OF TOOLS IN SET:</t>
  </si>
  <si>
    <t>Quantity</t>
  </si>
  <si>
    <t>Opposite Units:</t>
  </si>
  <si>
    <t>Directions</t>
  </si>
  <si>
    <t>Enter in kilograms and millimeters in blue shaded cells.</t>
  </si>
  <si>
    <t>Enter in pounds and inches in blue shaded cells.</t>
  </si>
  <si>
    <t>COUNTRY, POSTAL CODE:</t>
  </si>
  <si>
    <t>GHSP INFORMATION</t>
  </si>
  <si>
    <t>SUPPLIER INFORMATION</t>
  </si>
  <si>
    <t>OEM, MODEL YR:</t>
  </si>
  <si>
    <t>Revision</t>
  </si>
  <si>
    <t>Level</t>
  </si>
  <si>
    <t>Date</t>
  </si>
  <si>
    <t>Section</t>
  </si>
  <si>
    <t>Description</t>
  </si>
  <si>
    <t>Revised By</t>
  </si>
  <si>
    <t>Revision Log</t>
  </si>
  <si>
    <t>Approval:</t>
  </si>
  <si>
    <t>CN:</t>
  </si>
  <si>
    <t>US:</t>
  </si>
  <si>
    <t>MX:</t>
  </si>
  <si>
    <t>Other (as req'd):</t>
  </si>
  <si>
    <t>A</t>
  </si>
  <si>
    <t>-</t>
  </si>
  <si>
    <t>Initial Release</t>
  </si>
  <si>
    <t>KH</t>
  </si>
  <si>
    <t>B</t>
  </si>
  <si>
    <t>All</t>
  </si>
  <si>
    <t>CWC</t>
  </si>
  <si>
    <t>Major overhaul to align to GHSP and OEM requirements, created generic form for all (Tools, Gauges, Fixtures, Dies, etc.), and add form automation. Part of Problem Solving PTR 138974.</t>
  </si>
  <si>
    <t>Draft</t>
  </si>
  <si>
    <t>PART NUMBER(S):</t>
  </si>
  <si>
    <t>PART NAME:</t>
  </si>
  <si>
    <r>
      <t xml:space="preserve">1.  Complete all the information in the </t>
    </r>
    <r>
      <rPr>
        <b/>
        <i/>
        <sz val="9"/>
        <color rgb="FFFF7C80"/>
        <rFont val="Arial"/>
        <family val="2"/>
      </rPr>
      <t>Red</t>
    </r>
    <r>
      <rPr>
        <b/>
        <i/>
        <sz val="9"/>
        <rFont val="Arial"/>
        <family val="2"/>
      </rPr>
      <t xml:space="preserve"> and </t>
    </r>
    <r>
      <rPr>
        <b/>
        <i/>
        <sz val="9"/>
        <color rgb="FF99CCFF"/>
        <rFont val="Arial"/>
        <family val="2"/>
      </rPr>
      <t>Blue</t>
    </r>
    <r>
      <rPr>
        <b/>
        <i/>
        <sz val="9"/>
        <rFont val="Arial"/>
        <family val="2"/>
      </rPr>
      <t xml:space="preserve"> shaded areas and insert photos as required.</t>
    </r>
  </si>
  <si>
    <t>SUPPLIER TOOL #:</t>
  </si>
  <si>
    <t>(IF APPLICABLE)</t>
  </si>
  <si>
    <t>DAILY CAPACITY:</t>
  </si>
  <si>
    <t>TOOL CAVITATION:</t>
  </si>
  <si>
    <t>(Pieces / Day)</t>
  </si>
  <si>
    <t>(Hours / Day)</t>
  </si>
  <si>
    <t>TAG RIVETED TO TOOL</t>
  </si>
  <si>
    <t>INJECTION MOLD</t>
  </si>
  <si>
    <t>12345T</t>
  </si>
  <si>
    <t>1000699084</t>
  </si>
  <si>
    <t>N/A</t>
  </si>
  <si>
    <t>WIDGET ACTUATOR</t>
  </si>
  <si>
    <t>JOHN SMITH</t>
  </si>
  <si>
    <t>999991001-01</t>
  </si>
  <si>
    <t>9/28/2018</t>
  </si>
  <si>
    <t>2020</t>
  </si>
  <si>
    <t>GENERIC MOTORS</t>
  </si>
  <si>
    <t>MY MOLDS INC</t>
  </si>
  <si>
    <t>X999 ARROW</t>
  </si>
  <si>
    <t>JANE DOE</t>
  </si>
  <si>
    <t>(616) 123-4567</t>
  </si>
  <si>
    <t>1250 S BEECHTREE ST</t>
  </si>
  <si>
    <t>49417</t>
  </si>
  <si>
    <t>USA</t>
  </si>
  <si>
    <t>GRAND HAVEN</t>
  </si>
  <si>
    <t>MI</t>
  </si>
  <si>
    <t>JOHN@MYMOLDS.COM</t>
  </si>
  <si>
    <t>JDOE@GHSP.COM</t>
  </si>
  <si>
    <t>(231) 123-4567</t>
  </si>
  <si>
    <t>60T</t>
  </si>
  <si>
    <r>
      <t xml:space="preserve">3.  Email this </t>
    </r>
    <r>
      <rPr>
        <b/>
        <i/>
        <sz val="9"/>
        <color rgb="FFFF0000"/>
        <rFont val="Arial"/>
        <family val="2"/>
      </rPr>
      <t>EXCEL</t>
    </r>
    <r>
      <rPr>
        <b/>
        <i/>
        <sz val="9"/>
        <rFont val="Arial"/>
        <family val="2"/>
      </rPr>
      <t xml:space="preserve"> file to your GHSP SDE (not a PDF file).</t>
    </r>
  </si>
  <si>
    <t>TOOL PROJECT #, NAME:</t>
  </si>
  <si>
    <t>T99999A</t>
  </si>
  <si>
    <t>2.  Submit separate form for each asset (non-identical) sharing an OEM Tool Asset #.</t>
  </si>
  <si>
    <t>2.   Submit separate form for each asset (non-identical) sharing an OEM Tool Asset #.</t>
  </si>
  <si>
    <t>Supplier Information:</t>
  </si>
  <si>
    <t>GHSP Information:</t>
  </si>
  <si>
    <t>1) Completed by GHSP prior to sending to Supplier.</t>
  </si>
  <si>
    <t>2) Tool Project is the GHSP Tooling Database number.</t>
  </si>
  <si>
    <t>1) Supplier is the recipient of the Tooling PO.</t>
  </si>
  <si>
    <t>1) Tool Builder is the actual manufacturer of the tools.</t>
  </si>
  <si>
    <t>Tool Builder:</t>
  </si>
  <si>
    <t>2) Needed if the OEM transfers the tooling to another Tier I (not GHSP) for repairs/maintenance.</t>
  </si>
  <si>
    <t>Production Location:</t>
  </si>
  <si>
    <t>1) Complete address requires all fields listed.</t>
  </si>
  <si>
    <t>System of Measurement:</t>
  </si>
  <si>
    <t>BUILDER COUNTRY:</t>
  </si>
  <si>
    <t>2) Physical location where the parts are produced with the tooling.</t>
  </si>
  <si>
    <t>1) Select from the pull-down either Imperial or Metric.
2) If an Invalid Units error dialog pops up, select Cancel to erase the cell and select one of the options versus Retry.</t>
  </si>
  <si>
    <t>*** ASSET MARKING IS THE RESPONSIBILITY OF THE SUPPLIER ***
INSERT CLOSE UP PHOTO OF OEM ASSET #.
MUST SHOW CORRELATING FEATURES LINKING CLOSE UP VIEW TO CLOSED VIEW; DO NOT CROP TIGHTLY.
OEM ASSET # MUST BE CLEARLY LEGIBLE.</t>
  </si>
  <si>
    <r>
      <rPr>
        <b/>
        <sz val="10"/>
        <rFont val="Arial"/>
        <family val="2"/>
      </rPr>
      <t>Navigation:</t>
    </r>
    <r>
      <rPr>
        <sz val="10"/>
        <rFont val="Arial"/>
        <family val="2"/>
      </rPr>
      <t xml:space="preserve">
1) Use the ¬­­¯® arrow keys or TAB key to move from field to field.
2) Note that the arrow keys can cause odd behaviour when reaching the bottom or top of a page.</t>
    </r>
  </si>
  <si>
    <r>
      <rPr>
        <b/>
        <sz val="10"/>
        <rFont val="Arial"/>
        <family val="2"/>
      </rPr>
      <t>Example:</t>
    </r>
    <r>
      <rPr>
        <sz val="10"/>
        <rFont val="Arial"/>
        <family val="2"/>
      </rPr>
      <t xml:space="preserve"> Mold, Gauge, and Fixtures each require a separate sheet.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</si>
</sst>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00"/>
    <numFmt numFmtId="165" formatCode="0.0"/>
    <numFmt numFmtId="166" formatCode="#,##0.0"/>
  </numFmts>
  <fonts count="33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indexed="55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b/>
      <sz val="24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i/>
      <sz val="11"/>
      <color rgb="FF969696"/>
      <name val="Arial"/>
      <family val="2"/>
    </font>
    <font>
      <b/>
      <i/>
      <sz val="10"/>
      <color rgb="FF969696"/>
      <name val="Arial"/>
      <family val="2"/>
    </font>
    <font>
      <i/>
      <sz val="10"/>
      <color rgb="FF969696"/>
      <name val="Arial"/>
      <family val="2"/>
    </font>
    <font>
      <b/>
      <i/>
      <sz val="11"/>
      <color rgb="FFFF0000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7030A0"/>
      <name val="Arial"/>
      <family val="2"/>
    </font>
    <font>
      <b/>
      <i/>
      <sz val="9"/>
      <color rgb="FFFF7C80"/>
      <name val="Arial"/>
      <family val="2"/>
    </font>
    <font>
      <b/>
      <i/>
      <sz val="9"/>
      <color rgb="FF99CCFF"/>
      <name val="Arial"/>
      <family val="2"/>
    </font>
    <font>
      <b/>
      <i/>
      <sz val="9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gray06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4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25" fillId="0" borderId="0" applyNumberFormat="0" applyFill="0" applyBorder="0" applyAlignment="0" applyProtection="0"/>
    <xf numFmtId="0" fontId="9" fillId="0" borderId="0"/>
  </cellStyleXfs>
  <cellXfs count="476">
    <xf numFmtId="0" fontId="0" fillId="0" borderId="0" xfId="0"/>
    <xf numFmtId="0" fontId="0" fillId="0" borderId="0" xfId="0" applyBorder="1"/>
    <xf numFmtId="0" fontId="0" fillId="4" borderId="0" xfId="0" applyFill="1" applyBorder="1"/>
    <xf numFmtId="0" fontId="4" fillId="4" borderId="0" xfId="0" applyFont="1" applyFill="1" applyBorder="1"/>
    <xf numFmtId="0" fontId="20" fillId="4" borderId="0" xfId="0" applyFont="1" applyFill="1" applyBorder="1"/>
    <xf numFmtId="0" fontId="7" fillId="4" borderId="1" xfId="0" applyFont="1" applyFill="1" applyBorder="1"/>
    <xf numFmtId="0" fontId="7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6" fillId="4" borderId="1" xfId="0" applyFont="1" applyFill="1" applyBorder="1"/>
    <xf numFmtId="0" fontId="0" fillId="4" borderId="1" xfId="0" applyFill="1" applyBorder="1"/>
    <xf numFmtId="0" fontId="20" fillId="4" borderId="0" xfId="0" applyFont="1" applyFill="1"/>
    <xf numFmtId="0" fontId="8" fillId="4" borderId="2" xfId="0" applyFont="1" applyFill="1" applyBorder="1"/>
    <xf numFmtId="0" fontId="8" fillId="4" borderId="3" xfId="0" applyFont="1" applyFill="1" applyBorder="1"/>
    <xf numFmtId="0" fontId="5" fillId="4" borderId="5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6" fillId="4" borderId="6" xfId="0" applyFont="1" applyFill="1" applyBorder="1"/>
    <xf numFmtId="0" fontId="8" fillId="4" borderId="7" xfId="0" applyFont="1" applyFill="1" applyBorder="1"/>
    <xf numFmtId="0" fontId="0" fillId="4" borderId="3" xfId="0" applyFill="1" applyBorder="1"/>
    <xf numFmtId="0" fontId="0" fillId="4" borderId="7" xfId="0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6" fillId="0" borderId="0" xfId="0" applyFont="1"/>
    <xf numFmtId="0" fontId="0" fillId="4" borderId="8" xfId="0" applyFill="1" applyBorder="1"/>
    <xf numFmtId="0" fontId="4" fillId="0" borderId="0" xfId="0" applyFont="1"/>
    <xf numFmtId="0" fontId="13" fillId="4" borderId="6" xfId="0" applyFont="1" applyFill="1" applyBorder="1"/>
    <xf numFmtId="0" fontId="13" fillId="4" borderId="1" xfId="0" applyFont="1" applyFill="1" applyBorder="1"/>
    <xf numFmtId="0" fontId="13" fillId="4" borderId="0" xfId="0" applyFont="1" applyFill="1" applyBorder="1"/>
    <xf numFmtId="0" fontId="13" fillId="0" borderId="0" xfId="0" applyFont="1"/>
    <xf numFmtId="0" fontId="13" fillId="4" borderId="0" xfId="0" applyFont="1" applyFill="1" applyBorder="1" applyAlignment="1">
      <alignment horizontal="right"/>
    </xf>
    <xf numFmtId="0" fontId="13" fillId="4" borderId="0" xfId="0" applyFont="1" applyFill="1" applyBorder="1" applyAlignment="1">
      <alignment horizontal="left"/>
    </xf>
    <xf numFmtId="3" fontId="13" fillId="4" borderId="2" xfId="0" applyNumberFormat="1" applyFont="1" applyFill="1" applyBorder="1" applyAlignment="1">
      <alignment horizontal="left"/>
    </xf>
    <xf numFmtId="0" fontId="13" fillId="4" borderId="3" xfId="0" applyFont="1" applyFill="1" applyBorder="1"/>
    <xf numFmtId="0" fontId="13" fillId="4" borderId="2" xfId="0" applyFont="1" applyFill="1" applyBorder="1"/>
    <xf numFmtId="0" fontId="4" fillId="4" borderId="1" xfId="0" applyFont="1" applyFill="1" applyBorder="1"/>
    <xf numFmtId="0" fontId="13" fillId="4" borderId="2" xfId="0" applyFont="1" applyFill="1" applyBorder="1" applyAlignment="1">
      <alignment horizontal="right"/>
    </xf>
    <xf numFmtId="0" fontId="20" fillId="0" borderId="0" xfId="0" applyFont="1" applyFill="1"/>
    <xf numFmtId="0" fontId="0" fillId="0" borderId="0" xfId="0" applyFill="1"/>
    <xf numFmtId="0" fontId="0" fillId="4" borderId="2" xfId="0" applyFill="1" applyBorder="1"/>
    <xf numFmtId="49" fontId="18" fillId="4" borderId="6" xfId="0" applyNumberFormat="1" applyFont="1" applyFill="1" applyBorder="1" applyAlignment="1">
      <alignment horizontal="center"/>
    </xf>
    <xf numFmtId="49" fontId="18" fillId="4" borderId="10" xfId="0" applyNumberFormat="1" applyFont="1" applyFill="1" applyBorder="1" applyAlignment="1"/>
    <xf numFmtId="0" fontId="3" fillId="4" borderId="0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center"/>
    </xf>
    <xf numFmtId="49" fontId="18" fillId="4" borderId="10" xfId="0" applyNumberFormat="1" applyFont="1" applyFill="1" applyBorder="1" applyAlignment="1">
      <alignment horizontal="right"/>
    </xf>
    <xf numFmtId="0" fontId="13" fillId="4" borderId="7" xfId="0" applyFont="1" applyFill="1" applyBorder="1"/>
    <xf numFmtId="3" fontId="13" fillId="4" borderId="0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3" fontId="13" fillId="0" borderId="0" xfId="0" applyNumberFormat="1" applyFont="1" applyFill="1" applyBorder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/>
    <xf numFmtId="0" fontId="13" fillId="0" borderId="0" xfId="0" applyFont="1" applyFill="1"/>
    <xf numFmtId="0" fontId="2" fillId="0" borderId="2" xfId="0" applyFont="1" applyFill="1" applyBorder="1"/>
    <xf numFmtId="0" fontId="20" fillId="0" borderId="0" xfId="0" applyFont="1" applyFill="1" applyBorder="1"/>
    <xf numFmtId="0" fontId="0" fillId="0" borderId="0" xfId="0" applyFill="1" applyBorder="1" applyProtection="1">
      <protection hidden="1"/>
    </xf>
    <xf numFmtId="0" fontId="9" fillId="0" borderId="0" xfId="0" applyFont="1"/>
    <xf numFmtId="0" fontId="3" fillId="0" borderId="0" xfId="0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3" fontId="3" fillId="4" borderId="0" xfId="0" applyNumberFormat="1" applyFont="1" applyFill="1" applyBorder="1" applyAlignment="1">
      <alignment horizontal="left"/>
    </xf>
    <xf numFmtId="0" fontId="20" fillId="0" borderId="0" xfId="0" applyFont="1"/>
    <xf numFmtId="0" fontId="3" fillId="0" borderId="13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23" fillId="0" borderId="0" xfId="0" applyFont="1" applyBorder="1" applyAlignment="1">
      <alignment horizontal="center" vertical="center"/>
    </xf>
    <xf numFmtId="0" fontId="9" fillId="4" borderId="0" xfId="0" applyFont="1" applyFill="1" applyBorder="1" applyAlignment="1">
      <alignment horizontal="right"/>
    </xf>
    <xf numFmtId="0" fontId="26" fillId="0" borderId="0" xfId="0" applyNumberFormat="1" applyFont="1" applyFill="1" applyBorder="1" applyAlignment="1" applyProtection="1">
      <alignment horizontal="center"/>
      <protection hidden="1"/>
    </xf>
    <xf numFmtId="0" fontId="26" fillId="0" borderId="25" xfId="0" applyNumberFormat="1" applyFont="1" applyFill="1" applyBorder="1" applyAlignment="1" applyProtection="1">
      <alignment horizontal="center"/>
      <protection hidden="1"/>
    </xf>
    <xf numFmtId="0" fontId="27" fillId="0" borderId="23" xfId="0" applyNumberFormat="1" applyFont="1" applyFill="1" applyBorder="1" applyAlignment="1" applyProtection="1">
      <alignment horizontal="center"/>
      <protection hidden="1"/>
    </xf>
    <xf numFmtId="0" fontId="27" fillId="0" borderId="24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Protection="1">
      <protection hidden="1"/>
    </xf>
    <xf numFmtId="0" fontId="27" fillId="0" borderId="21" xfId="0" applyNumberFormat="1" applyFont="1" applyFill="1" applyBorder="1" applyAlignment="1" applyProtection="1">
      <alignment horizontal="center"/>
      <protection hidden="1"/>
    </xf>
    <xf numFmtId="0" fontId="27" fillId="0" borderId="22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0" fontId="29" fillId="0" borderId="0" xfId="0" applyFont="1" applyProtection="1">
      <protection hidden="1"/>
    </xf>
    <xf numFmtId="0" fontId="3" fillId="0" borderId="0" xfId="0" applyFont="1" applyFill="1" applyBorder="1" applyAlignment="1" applyProtection="1">
      <alignment horizontal="left"/>
    </xf>
    <xf numFmtId="0" fontId="3" fillId="0" borderId="0" xfId="0" quotePrefix="1" applyFont="1" applyFill="1" applyBorder="1" applyAlignment="1" applyProtection="1"/>
    <xf numFmtId="0" fontId="23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/>
    <xf numFmtId="3" fontId="13" fillId="4" borderId="2" xfId="0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 applyProtection="1">
      <alignment horizontal="left"/>
      <protection hidden="1"/>
    </xf>
    <xf numFmtId="164" fontId="9" fillId="0" borderId="9" xfId="0" applyNumberFormat="1" applyFont="1" applyFill="1" applyBorder="1" applyAlignment="1">
      <alignment horizontal="center"/>
    </xf>
    <xf numFmtId="0" fontId="9" fillId="0" borderId="4" xfId="0" applyFont="1" applyFill="1" applyBorder="1" applyAlignment="1" applyProtection="1">
      <alignment horizontal="center"/>
    </xf>
    <xf numFmtId="49" fontId="9" fillId="0" borderId="0" xfId="0" applyNumberFormat="1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9" fillId="0" borderId="33" xfId="0" applyFont="1" applyBorder="1" applyAlignment="1">
      <alignment horizontal="right" vertical="center"/>
    </xf>
    <xf numFmtId="0" fontId="9" fillId="0" borderId="35" xfId="0" applyFont="1" applyBorder="1" applyAlignment="1">
      <alignment horizontal="right" vertical="center"/>
    </xf>
    <xf numFmtId="0" fontId="9" fillId="0" borderId="36" xfId="0" applyFont="1" applyBorder="1" applyAlignment="1">
      <alignment horizontal="left" vertical="center"/>
    </xf>
    <xf numFmtId="0" fontId="9" fillId="0" borderId="37" xfId="0" applyFont="1" applyBorder="1" applyAlignment="1">
      <alignment horizontal="right" vertical="center"/>
    </xf>
    <xf numFmtId="0" fontId="9" fillId="0" borderId="39" xfId="0" applyFont="1" applyBorder="1" applyAlignment="1">
      <alignment horizontal="left" vertical="center"/>
    </xf>
    <xf numFmtId="0" fontId="0" fillId="3" borderId="41" xfId="0" applyFill="1" applyBorder="1" applyAlignment="1">
      <alignment horizontal="left" vertical="center"/>
    </xf>
    <xf numFmtId="0" fontId="0" fillId="3" borderId="32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14" fontId="0" fillId="0" borderId="34" xfId="0" applyNumberFormat="1" applyBorder="1" applyAlignment="1">
      <alignment horizontal="center" vertical="center"/>
    </xf>
    <xf numFmtId="49" fontId="0" fillId="0" borderId="42" xfId="0" applyNumberFormat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0" borderId="46" xfId="0" applyNumberFormat="1" applyBorder="1" applyAlignment="1">
      <alignment horizontal="center" vertical="center"/>
    </xf>
    <xf numFmtId="49" fontId="0" fillId="0" borderId="43" xfId="0" applyNumberForma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/>
    </xf>
    <xf numFmtId="49" fontId="0" fillId="0" borderId="44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 vertical="center"/>
    </xf>
    <xf numFmtId="49" fontId="0" fillId="0" borderId="34" xfId="0" quotePrefix="1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left" vertical="center" wrapText="1"/>
    </xf>
    <xf numFmtId="49" fontId="0" fillId="0" borderId="44" xfId="0" applyNumberForma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49" fontId="0" fillId="0" borderId="9" xfId="0" quotePrefix="1" applyNumberFormat="1" applyBorder="1" applyAlignment="1">
      <alignment horizontal="center" vertical="center"/>
    </xf>
    <xf numFmtId="49" fontId="9" fillId="0" borderId="33" xfId="0" quotePrefix="1" applyNumberFormat="1" applyFont="1" applyBorder="1" applyAlignment="1">
      <alignment horizontal="center" vertical="center"/>
    </xf>
    <xf numFmtId="49" fontId="9" fillId="0" borderId="34" xfId="0" applyNumberFormat="1" applyFont="1" applyBorder="1" applyAlignment="1">
      <alignment horizontal="left" vertical="center" wrapText="1"/>
    </xf>
    <xf numFmtId="49" fontId="9" fillId="7" borderId="2" xfId="0" applyNumberFormat="1" applyFont="1" applyFill="1" applyBorder="1" applyAlignment="1" applyProtection="1">
      <alignment horizontal="center" vertical="center"/>
      <protection locked="0"/>
    </xf>
    <xf numFmtId="49" fontId="9" fillId="0" borderId="1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49" fontId="9" fillId="7" borderId="8" xfId="0" applyNumberFormat="1" applyFont="1" applyFill="1" applyBorder="1" applyAlignment="1" applyProtection="1">
      <alignment horizontal="center" vertical="center"/>
      <protection locked="0"/>
    </xf>
    <xf numFmtId="164" fontId="9" fillId="5" borderId="9" xfId="0" applyNumberFormat="1" applyFont="1" applyFill="1" applyBorder="1" applyAlignment="1" applyProtection="1">
      <alignment horizontal="center"/>
      <protection locked="0"/>
    </xf>
    <xf numFmtId="164" fontId="9" fillId="5" borderId="2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right"/>
    </xf>
    <xf numFmtId="164" fontId="9" fillId="5" borderId="9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</xf>
    <xf numFmtId="0" fontId="27" fillId="0" borderId="0" xfId="0" applyNumberFormat="1" applyFont="1" applyFill="1" applyBorder="1" applyAlignment="1" applyProtection="1">
      <alignment horizontal="left"/>
      <protection hidden="1"/>
    </xf>
    <xf numFmtId="0" fontId="27" fillId="0" borderId="22" xfId="0" applyNumberFormat="1" applyFont="1" applyFill="1" applyBorder="1" applyAlignment="1" applyProtection="1">
      <alignment horizontal="left"/>
      <protection hidden="1"/>
    </xf>
    <xf numFmtId="0" fontId="13" fillId="4" borderId="0" xfId="0" applyFont="1" applyFill="1" applyBorder="1" applyProtection="1"/>
    <xf numFmtId="0" fontId="13" fillId="4" borderId="0" xfId="0" applyFont="1" applyFill="1" applyBorder="1" applyAlignment="1" applyProtection="1">
      <alignment horizontal="right"/>
    </xf>
    <xf numFmtId="164" fontId="9" fillId="0" borderId="9" xfId="0" applyNumberFormat="1" applyFont="1" applyFill="1" applyBorder="1" applyAlignment="1" applyProtection="1">
      <alignment horizontal="center"/>
    </xf>
    <xf numFmtId="0" fontId="2" fillId="4" borderId="2" xfId="0" applyFont="1" applyFill="1" applyBorder="1" applyProtection="1"/>
    <xf numFmtId="164" fontId="9" fillId="0" borderId="11" xfId="0" applyNumberFormat="1" applyFont="1" applyFill="1" applyBorder="1" applyAlignment="1" applyProtection="1">
      <alignment horizontal="center"/>
    </xf>
    <xf numFmtId="165" fontId="9" fillId="5" borderId="2" xfId="0" applyNumberFormat="1" applyFont="1" applyFill="1" applyBorder="1" applyAlignment="1" applyProtection="1">
      <alignment horizontal="center"/>
      <protection locked="0"/>
    </xf>
    <xf numFmtId="3" fontId="9" fillId="5" borderId="8" xfId="0" applyNumberFormat="1" applyFont="1" applyFill="1" applyBorder="1" applyAlignment="1" applyProtection="1">
      <alignment horizontal="center"/>
      <protection locked="0"/>
    </xf>
    <xf numFmtId="0" fontId="9" fillId="0" borderId="0" xfId="2"/>
    <xf numFmtId="0" fontId="9" fillId="0" borderId="0" xfId="2" applyBorder="1"/>
    <xf numFmtId="0" fontId="13" fillId="0" borderId="0" xfId="2" applyFont="1" applyFill="1" applyBorder="1" applyAlignment="1" applyProtection="1">
      <alignment horizontal="center"/>
      <protection hidden="1"/>
    </xf>
    <xf numFmtId="3" fontId="13" fillId="0" borderId="0" xfId="2" applyNumberFormat="1" applyFont="1" applyFill="1" applyBorder="1" applyAlignment="1" applyProtection="1">
      <alignment horizontal="center"/>
      <protection hidden="1"/>
    </xf>
    <xf numFmtId="0" fontId="9" fillId="0" borderId="0" xfId="2" applyProtection="1">
      <protection hidden="1"/>
    </xf>
    <xf numFmtId="0" fontId="29" fillId="0" borderId="0" xfId="2" applyFont="1" applyProtection="1">
      <protection hidden="1"/>
    </xf>
    <xf numFmtId="0" fontId="9" fillId="0" borderId="0" xfId="2" applyFont="1" applyAlignment="1" applyProtection="1">
      <alignment horizontal="right"/>
      <protection hidden="1"/>
    </xf>
    <xf numFmtId="0" fontId="20" fillId="0" borderId="0" xfId="2" applyFont="1"/>
    <xf numFmtId="0" fontId="9" fillId="0" borderId="0" xfId="2" applyFill="1" applyBorder="1" applyProtection="1">
      <protection hidden="1"/>
    </xf>
    <xf numFmtId="49" fontId="28" fillId="0" borderId="0" xfId="2" applyNumberFormat="1" applyFont="1" applyFill="1" applyBorder="1" applyAlignment="1" applyProtection="1">
      <alignment horizontal="left"/>
      <protection hidden="1"/>
    </xf>
    <xf numFmtId="0" fontId="9" fillId="0" borderId="0" xfId="2" applyFont="1"/>
    <xf numFmtId="49" fontId="9" fillId="0" borderId="0" xfId="2" applyNumberFormat="1" applyFont="1" applyFill="1" applyProtection="1">
      <protection hidden="1"/>
    </xf>
    <xf numFmtId="0" fontId="27" fillId="0" borderId="0" xfId="2" applyNumberFormat="1" applyFont="1" applyFill="1" applyBorder="1" applyAlignment="1" applyProtection="1">
      <alignment horizontal="left"/>
      <protection hidden="1"/>
    </xf>
    <xf numFmtId="0" fontId="26" fillId="0" borderId="0" xfId="2" applyNumberFormat="1" applyFont="1" applyFill="1" applyBorder="1" applyAlignment="1" applyProtection="1">
      <alignment horizontal="center"/>
      <protection hidden="1"/>
    </xf>
    <xf numFmtId="0" fontId="9" fillId="4" borderId="0" xfId="2" applyFill="1" applyBorder="1"/>
    <xf numFmtId="0" fontId="9" fillId="4" borderId="3" xfId="2" applyFill="1" applyBorder="1"/>
    <xf numFmtId="0" fontId="2" fillId="4" borderId="2" xfId="2" applyFont="1" applyFill="1" applyBorder="1" applyProtection="1"/>
    <xf numFmtId="0" fontId="2" fillId="4" borderId="3" xfId="2" applyFont="1" applyFill="1" applyBorder="1"/>
    <xf numFmtId="0" fontId="2" fillId="4" borderId="2" xfId="2" applyFont="1" applyFill="1" applyBorder="1"/>
    <xf numFmtId="0" fontId="2" fillId="0" borderId="2" xfId="2" applyFont="1" applyFill="1" applyBorder="1"/>
    <xf numFmtId="0" fontId="9" fillId="4" borderId="7" xfId="2" applyFill="1" applyBorder="1"/>
    <xf numFmtId="0" fontId="13" fillId="0" borderId="0" xfId="2" applyFont="1"/>
    <xf numFmtId="0" fontId="13" fillId="4" borderId="0" xfId="2" applyFont="1" applyFill="1" applyBorder="1"/>
    <xf numFmtId="0" fontId="13" fillId="4" borderId="1" xfId="2" applyFont="1" applyFill="1" applyBorder="1"/>
    <xf numFmtId="164" fontId="9" fillId="0" borderId="9" xfId="2" applyNumberFormat="1" applyFont="1" applyFill="1" applyBorder="1" applyAlignment="1" applyProtection="1">
      <alignment horizontal="center"/>
    </xf>
    <xf numFmtId="0" fontId="13" fillId="4" borderId="0" xfId="2" applyFont="1" applyFill="1" applyBorder="1" applyProtection="1"/>
    <xf numFmtId="0" fontId="13" fillId="4" borderId="0" xfId="2" applyFont="1" applyFill="1" applyBorder="1" applyAlignment="1">
      <alignment horizontal="center"/>
    </xf>
    <xf numFmtId="0" fontId="13" fillId="0" borderId="0" xfId="2" applyFont="1" applyFill="1"/>
    <xf numFmtId="0" fontId="13" fillId="4" borderId="6" xfId="2" applyFont="1" applyFill="1" applyBorder="1"/>
    <xf numFmtId="3" fontId="13" fillId="4" borderId="0" xfId="2" applyNumberFormat="1" applyFont="1" applyFill="1" applyBorder="1" applyAlignment="1">
      <alignment horizontal="center"/>
    </xf>
    <xf numFmtId="0" fontId="3" fillId="0" borderId="0" xfId="2" applyFont="1" applyBorder="1" applyAlignment="1">
      <alignment horizontal="left"/>
    </xf>
    <xf numFmtId="164" fontId="9" fillId="0" borderId="11" xfId="2" applyNumberFormat="1" applyFont="1" applyFill="1" applyBorder="1" applyAlignment="1" applyProtection="1">
      <alignment horizontal="center"/>
    </xf>
    <xf numFmtId="0" fontId="3" fillId="0" borderId="0" xfId="2" quotePrefix="1" applyFont="1" applyFill="1" applyBorder="1" applyAlignment="1" applyProtection="1"/>
    <xf numFmtId="0" fontId="13" fillId="4" borderId="0" xfId="2" applyFont="1" applyFill="1" applyBorder="1" applyAlignment="1" applyProtection="1">
      <alignment horizontal="right"/>
    </xf>
    <xf numFmtId="0" fontId="3" fillId="0" borderId="13" xfId="2" applyFont="1" applyBorder="1" applyAlignment="1">
      <alignment horizontal="left"/>
    </xf>
    <xf numFmtId="0" fontId="9" fillId="4" borderId="1" xfId="2" applyFill="1" applyBorder="1"/>
    <xf numFmtId="0" fontId="7" fillId="4" borderId="0" xfId="2" applyFont="1" applyFill="1" applyBorder="1"/>
    <xf numFmtId="0" fontId="7" fillId="4" borderId="1" xfId="2" applyFont="1" applyFill="1" applyBorder="1"/>
    <xf numFmtId="0" fontId="6" fillId="4" borderId="6" xfId="2" applyFont="1" applyFill="1" applyBorder="1"/>
    <xf numFmtId="0" fontId="4" fillId="0" borderId="0" xfId="2" applyFont="1"/>
    <xf numFmtId="0" fontId="4" fillId="4" borderId="0" xfId="2" applyFont="1" applyFill="1" applyBorder="1"/>
    <xf numFmtId="0" fontId="4" fillId="4" borderId="1" xfId="2" applyFont="1" applyFill="1" applyBorder="1"/>
    <xf numFmtId="49" fontId="18" fillId="4" borderId="6" xfId="2" applyNumberFormat="1" applyFont="1" applyFill="1" applyBorder="1" applyAlignment="1">
      <alignment horizontal="center"/>
    </xf>
    <xf numFmtId="49" fontId="18" fillId="4" borderId="10" xfId="2" applyNumberFormat="1" applyFont="1" applyFill="1" applyBorder="1" applyAlignment="1"/>
    <xf numFmtId="0" fontId="13" fillId="4" borderId="3" xfId="2" applyFont="1" applyFill="1" applyBorder="1"/>
    <xf numFmtId="0" fontId="3" fillId="0" borderId="2" xfId="2" applyFont="1" applyFill="1" applyBorder="1" applyAlignment="1" applyProtection="1">
      <alignment horizontal="center"/>
    </xf>
    <xf numFmtId="0" fontId="13" fillId="4" borderId="2" xfId="2" applyFont="1" applyFill="1" applyBorder="1" applyAlignment="1">
      <alignment horizontal="right"/>
    </xf>
    <xf numFmtId="0" fontId="13" fillId="4" borderId="2" xfId="2" applyFont="1" applyFill="1" applyBorder="1"/>
    <xf numFmtId="3" fontId="13" fillId="4" borderId="2" xfId="2" applyNumberFormat="1" applyFont="1" applyFill="1" applyBorder="1" applyAlignment="1">
      <alignment horizontal="left"/>
    </xf>
    <xf numFmtId="3" fontId="13" fillId="4" borderId="2" xfId="2" applyNumberFormat="1" applyFont="1" applyFill="1" applyBorder="1" applyAlignment="1">
      <alignment horizontal="center"/>
    </xf>
    <xf numFmtId="0" fontId="13" fillId="4" borderId="7" xfId="2" applyFont="1" applyFill="1" applyBorder="1"/>
    <xf numFmtId="3" fontId="3" fillId="4" borderId="0" xfId="2" applyNumberFormat="1" applyFont="1" applyFill="1" applyBorder="1" applyAlignment="1">
      <alignment horizontal="left"/>
    </xf>
    <xf numFmtId="0" fontId="3" fillId="4" borderId="0" xfId="2" applyFont="1" applyFill="1" applyBorder="1" applyAlignment="1">
      <alignment horizontal="left"/>
    </xf>
    <xf numFmtId="0" fontId="13" fillId="4" borderId="0" xfId="2" applyFont="1" applyFill="1" applyBorder="1" applyAlignment="1">
      <alignment horizontal="right"/>
    </xf>
    <xf numFmtId="3" fontId="3" fillId="0" borderId="0" xfId="2" applyNumberFormat="1" applyFont="1" applyFill="1" applyBorder="1" applyAlignment="1">
      <alignment horizontal="left"/>
    </xf>
    <xf numFmtId="0" fontId="6" fillId="4" borderId="0" xfId="2" applyFont="1" applyFill="1" applyBorder="1"/>
    <xf numFmtId="0" fontId="6" fillId="4" borderId="1" xfId="2" applyFont="1" applyFill="1" applyBorder="1"/>
    <xf numFmtId="0" fontId="9" fillId="4" borderId="5" xfId="2" applyFill="1" applyBorder="1"/>
    <xf numFmtId="49" fontId="18" fillId="4" borderId="10" xfId="2" applyNumberFormat="1" applyFont="1" applyFill="1" applyBorder="1" applyAlignment="1">
      <alignment horizontal="right"/>
    </xf>
    <xf numFmtId="0" fontId="5" fillId="4" borderId="5" xfId="2" applyFont="1" applyFill="1" applyBorder="1"/>
    <xf numFmtId="0" fontId="9" fillId="4" borderId="2" xfId="2" applyFill="1" applyBorder="1"/>
    <xf numFmtId="0" fontId="9" fillId="4" borderId="8" xfId="2" applyFill="1" applyBorder="1"/>
    <xf numFmtId="0" fontId="8" fillId="4" borderId="2" xfId="2" applyFont="1" applyFill="1" applyBorder="1"/>
    <xf numFmtId="0" fontId="8" fillId="4" borderId="3" xfId="2" applyFont="1" applyFill="1" applyBorder="1"/>
    <xf numFmtId="0" fontId="8" fillId="4" borderId="7" xfId="2" applyFont="1" applyFill="1" applyBorder="1"/>
    <xf numFmtId="0" fontId="3" fillId="0" borderId="0" xfId="2" applyFont="1" applyFill="1" applyBorder="1" applyAlignment="1" applyProtection="1">
      <alignment horizontal="left"/>
    </xf>
    <xf numFmtId="0" fontId="16" fillId="0" borderId="0" xfId="2" applyFont="1" applyFill="1" applyBorder="1" applyAlignment="1">
      <alignment horizontal="left" vertical="center"/>
    </xf>
    <xf numFmtId="0" fontId="9" fillId="4" borderId="0" xfId="2" applyFill="1"/>
    <xf numFmtId="0" fontId="20" fillId="4" borderId="0" xfId="2" applyFont="1" applyFill="1"/>
    <xf numFmtId="0" fontId="3" fillId="4" borderId="0" xfId="2" applyFont="1" applyFill="1" applyBorder="1" applyAlignment="1">
      <alignment horizontal="center"/>
    </xf>
    <xf numFmtId="49" fontId="9" fillId="0" borderId="0" xfId="2" applyNumberFormat="1" applyFont="1" applyBorder="1" applyAlignment="1" applyProtection="1">
      <alignment horizontal="center" vertical="center"/>
      <protection locked="0"/>
    </xf>
    <xf numFmtId="0" fontId="6" fillId="4" borderId="0" xfId="2" applyFont="1" applyFill="1" applyBorder="1" applyAlignment="1"/>
    <xf numFmtId="0" fontId="9" fillId="0" borderId="0" xfId="2" applyFont="1" applyFill="1" applyBorder="1" applyAlignment="1" applyProtection="1">
      <alignment horizontal="center" vertical="center"/>
      <protection locked="0"/>
    </xf>
    <xf numFmtId="49" fontId="9" fillId="0" borderId="0" xfId="2" applyNumberFormat="1" applyFont="1" applyBorder="1" applyAlignment="1" applyProtection="1">
      <alignment horizontal="center" vertical="center"/>
    </xf>
    <xf numFmtId="0" fontId="9" fillId="0" borderId="4" xfId="2" applyFont="1" applyFill="1" applyBorder="1" applyAlignment="1" applyProtection="1">
      <alignment horizontal="center"/>
    </xf>
    <xf numFmtId="0" fontId="9" fillId="0" borderId="0" xfId="2" applyBorder="1" applyAlignment="1"/>
    <xf numFmtId="0" fontId="9" fillId="0" borderId="0" xfId="2" applyFill="1"/>
    <xf numFmtId="0" fontId="20" fillId="0" borderId="0" xfId="2" applyFont="1" applyFill="1"/>
    <xf numFmtId="0" fontId="3" fillId="4" borderId="0" xfId="2" applyFont="1" applyFill="1" applyBorder="1" applyAlignment="1">
      <alignment horizontal="right"/>
    </xf>
    <xf numFmtId="0" fontId="6" fillId="0" borderId="0" xfId="2" applyFont="1"/>
    <xf numFmtId="0" fontId="9" fillId="0" borderId="0" xfId="2" applyBorder="1" applyAlignment="1">
      <alignment horizontal="center" vertical="center"/>
    </xf>
    <xf numFmtId="49" fontId="9" fillId="0" borderId="4" xfId="2" applyNumberFormat="1" applyFont="1" applyFill="1" applyBorder="1" applyAlignment="1" applyProtection="1">
      <alignment horizontal="center" vertical="center"/>
    </xf>
    <xf numFmtId="49" fontId="9" fillId="0" borderId="13" xfId="2" applyNumberFormat="1" applyFont="1" applyFill="1" applyBorder="1" applyAlignment="1" applyProtection="1">
      <alignment horizontal="center" vertical="center"/>
    </xf>
    <xf numFmtId="0" fontId="24" fillId="0" borderId="0" xfId="2" applyFont="1" applyFill="1" applyBorder="1" applyAlignment="1">
      <alignment horizontal="center" vertical="center"/>
    </xf>
    <xf numFmtId="0" fontId="20" fillId="4" borderId="0" xfId="2" applyFont="1" applyFill="1" applyBorder="1"/>
    <xf numFmtId="0" fontId="9" fillId="0" borderId="0" xfId="2" applyFont="1" applyBorder="1" applyAlignment="1">
      <alignment horizontal="left"/>
    </xf>
    <xf numFmtId="0" fontId="9" fillId="0" borderId="0" xfId="2" applyFill="1" applyBorder="1"/>
    <xf numFmtId="0" fontId="20" fillId="0" borderId="0" xfId="2" applyFont="1" applyFill="1" applyBorder="1"/>
    <xf numFmtId="0" fontId="9" fillId="0" borderId="0" xfId="2" applyAlignment="1"/>
    <xf numFmtId="0" fontId="13" fillId="4" borderId="0" xfId="2" applyFont="1" applyFill="1" applyBorder="1" applyAlignment="1" applyProtection="1">
      <alignment horizontal="right"/>
    </xf>
    <xf numFmtId="164" fontId="9" fillId="0" borderId="9" xfId="2" applyNumberFormat="1" applyFont="1" applyFill="1" applyBorder="1" applyAlignment="1" applyProtection="1">
      <alignment horizontal="center"/>
    </xf>
    <xf numFmtId="0" fontId="27" fillId="0" borderId="0" xfId="2" applyNumberFormat="1" applyFont="1" applyFill="1" applyBorder="1" applyAlignment="1" applyProtection="1">
      <alignment horizontal="center"/>
      <protection hidden="1"/>
    </xf>
    <xf numFmtId="49" fontId="9" fillId="7" borderId="2" xfId="2" applyNumberFormat="1" applyFont="1" applyFill="1" applyBorder="1" applyAlignment="1" applyProtection="1">
      <alignment horizontal="center" vertical="center"/>
    </xf>
    <xf numFmtId="49" fontId="9" fillId="7" borderId="8" xfId="2" applyNumberFormat="1" applyFont="1" applyFill="1" applyBorder="1" applyAlignment="1" applyProtection="1">
      <alignment horizontal="center" vertical="center"/>
    </xf>
    <xf numFmtId="49" fontId="18" fillId="4" borderId="10" xfId="2" applyNumberFormat="1" applyFont="1" applyFill="1" applyBorder="1" applyAlignment="1" applyProtection="1">
      <alignment horizontal="right"/>
    </xf>
    <xf numFmtId="0" fontId="5" fillId="4" borderId="5" xfId="2" applyFont="1" applyFill="1" applyBorder="1" applyProtection="1"/>
    <xf numFmtId="0" fontId="9" fillId="4" borderId="5" xfId="2" applyFill="1" applyBorder="1" applyProtection="1"/>
    <xf numFmtId="0" fontId="6" fillId="4" borderId="6" xfId="2" applyFont="1" applyFill="1" applyBorder="1" applyProtection="1"/>
    <xf numFmtId="0" fontId="7" fillId="4" borderId="1" xfId="2" applyFont="1" applyFill="1" applyBorder="1" applyProtection="1"/>
    <xf numFmtId="0" fontId="7" fillId="4" borderId="0" xfId="2" applyFont="1" applyFill="1" applyBorder="1" applyProtection="1"/>
    <xf numFmtId="0" fontId="9" fillId="4" borderId="1" xfId="2" applyFill="1" applyBorder="1" applyProtection="1"/>
    <xf numFmtId="0" fontId="9" fillId="4" borderId="6" xfId="2" applyFill="1" applyBorder="1" applyProtection="1"/>
    <xf numFmtId="164" fontId="9" fillId="5" borderId="2" xfId="2" applyNumberFormat="1" applyFont="1" applyFill="1" applyBorder="1" applyAlignment="1" applyProtection="1">
      <alignment horizontal="center"/>
    </xf>
    <xf numFmtId="0" fontId="9" fillId="4" borderId="0" xfId="2" applyFill="1" applyBorder="1" applyProtection="1"/>
    <xf numFmtId="0" fontId="13" fillId="4" borderId="0" xfId="2" applyFont="1" applyFill="1" applyBorder="1" applyAlignment="1" applyProtection="1">
      <alignment horizontal="left"/>
    </xf>
    <xf numFmtId="0" fontId="23" fillId="0" borderId="0" xfId="2" applyFont="1" applyBorder="1" applyAlignment="1" applyProtection="1">
      <alignment horizontal="center"/>
    </xf>
    <xf numFmtId="0" fontId="23" fillId="0" borderId="0" xfId="2" applyFont="1" applyBorder="1" applyAlignment="1" applyProtection="1">
      <alignment horizontal="center" vertical="center"/>
    </xf>
    <xf numFmtId="164" fontId="9" fillId="5" borderId="9" xfId="2" applyNumberFormat="1" applyFont="1" applyFill="1" applyBorder="1" applyAlignment="1" applyProtection="1">
      <alignment horizontal="center"/>
    </xf>
    <xf numFmtId="164" fontId="9" fillId="5" borderId="9" xfId="2" applyNumberFormat="1" applyFont="1" applyFill="1" applyBorder="1" applyAlignment="1" applyProtection="1">
      <alignment horizontal="center"/>
    </xf>
    <xf numFmtId="0" fontId="9" fillId="4" borderId="0" xfId="2" applyFont="1" applyFill="1" applyBorder="1" applyAlignment="1" applyProtection="1">
      <alignment horizontal="right"/>
    </xf>
    <xf numFmtId="165" fontId="9" fillId="5" borderId="2" xfId="2" applyNumberFormat="1" applyFont="1" applyFill="1" applyBorder="1" applyAlignment="1" applyProtection="1">
      <alignment horizontal="center"/>
    </xf>
    <xf numFmtId="1" fontId="9" fillId="5" borderId="8" xfId="2" applyNumberFormat="1" applyFont="1" applyFill="1" applyBorder="1" applyAlignment="1" applyProtection="1">
      <alignment horizontal="center"/>
    </xf>
    <xf numFmtId="0" fontId="9" fillId="0" borderId="0" xfId="2" applyProtection="1">
      <protection locked="0"/>
    </xf>
    <xf numFmtId="0" fontId="9" fillId="0" borderId="0" xfId="2" applyFont="1" applyProtection="1">
      <protection locked="0"/>
    </xf>
    <xf numFmtId="0" fontId="20" fillId="0" borderId="0" xfId="2" applyFont="1" applyProtection="1">
      <protection locked="0"/>
    </xf>
    <xf numFmtId="0" fontId="9" fillId="0" borderId="0" xfId="2" applyFont="1" applyFill="1" applyProtection="1">
      <protection locked="0"/>
    </xf>
    <xf numFmtId="0" fontId="9" fillId="4" borderId="0" xfId="2" applyFont="1" applyFill="1" applyProtection="1">
      <protection locked="0"/>
    </xf>
    <xf numFmtId="0" fontId="3" fillId="0" borderId="0" xfId="2" applyFont="1" applyProtection="1">
      <protection locked="0"/>
    </xf>
    <xf numFmtId="0" fontId="9" fillId="0" borderId="0" xfId="2" applyFont="1" applyBorder="1" applyProtection="1">
      <protection locked="0"/>
    </xf>
    <xf numFmtId="0" fontId="9" fillId="0" borderId="0" xfId="0" applyFont="1" applyProtection="1">
      <protection locked="0"/>
    </xf>
    <xf numFmtId="0" fontId="9" fillId="0" borderId="0" xfId="2" applyFont="1" applyAlignment="1" applyProtection="1">
      <alignment vertical="top" wrapText="1"/>
      <protection locked="0"/>
    </xf>
    <xf numFmtId="0" fontId="9" fillId="0" borderId="0" xfId="2" applyAlignment="1" applyProtection="1">
      <alignment vertical="top" wrapText="1"/>
      <protection locked="0"/>
    </xf>
    <xf numFmtId="49" fontId="9" fillId="2" borderId="8" xfId="0" applyNumberFormat="1" applyFont="1" applyFill="1" applyBorder="1" applyAlignment="1" applyProtection="1">
      <alignment horizontal="center" vertical="center"/>
      <protection locked="0"/>
    </xf>
    <xf numFmtId="49" fontId="9" fillId="0" borderId="8" xfId="0" applyNumberFormat="1" applyFont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vertical="center"/>
    </xf>
    <xf numFmtId="0" fontId="24" fillId="6" borderId="47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24" fillId="6" borderId="15" xfId="0" applyFont="1" applyFill="1" applyBorder="1" applyAlignment="1">
      <alignment horizontal="center" vertical="center"/>
    </xf>
    <xf numFmtId="0" fontId="24" fillId="6" borderId="16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9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0" fillId="0" borderId="20" xfId="0" applyBorder="1" applyAlignment="1"/>
    <xf numFmtId="0" fontId="13" fillId="4" borderId="0" xfId="0" applyFont="1" applyFill="1" applyBorder="1" applyAlignment="1">
      <alignment horizontal="right" vertical="center" indent="1"/>
    </xf>
    <xf numFmtId="0" fontId="15" fillId="6" borderId="13" xfId="0" applyFont="1" applyFill="1" applyBorder="1" applyAlignment="1">
      <alignment horizontal="left" vertical="center"/>
    </xf>
    <xf numFmtId="0" fontId="9" fillId="0" borderId="13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15" fillId="6" borderId="16" xfId="0" applyFont="1" applyFill="1" applyBorder="1" applyAlignment="1">
      <alignment horizontal="left" vertical="center"/>
    </xf>
    <xf numFmtId="0" fontId="9" fillId="0" borderId="16" xfId="0" applyFont="1" applyBorder="1" applyAlignment="1">
      <alignment horizontal="left"/>
    </xf>
    <xf numFmtId="0" fontId="9" fillId="0" borderId="17" xfId="0" applyFont="1" applyBorder="1" applyAlignment="1">
      <alignment horizontal="left"/>
    </xf>
    <xf numFmtId="0" fontId="0" fillId="0" borderId="8" xfId="0" applyBorder="1" applyAlignment="1">
      <alignment horizontal="center" vertical="center"/>
    </xf>
    <xf numFmtId="14" fontId="9" fillId="2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15" fillId="6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48" xfId="0" applyBorder="1" applyAlignment="1">
      <alignment horizontal="left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49" fontId="9" fillId="5" borderId="8" xfId="0" applyNumberFormat="1" applyFont="1" applyFill="1" applyBorder="1" applyAlignment="1" applyProtection="1">
      <alignment horizontal="center" vertical="center"/>
      <protection locked="0"/>
    </xf>
    <xf numFmtId="0" fontId="9" fillId="5" borderId="8" xfId="0" applyFont="1" applyFill="1" applyBorder="1" applyAlignment="1" applyProtection="1">
      <alignment horizontal="center" vertical="center"/>
      <protection locked="0"/>
    </xf>
    <xf numFmtId="49" fontId="9" fillId="7" borderId="8" xfId="0" applyNumberFormat="1" applyFont="1" applyFill="1" applyBorder="1" applyAlignment="1" applyProtection="1">
      <alignment horizontal="center" vertical="center"/>
      <protection locked="0"/>
    </xf>
    <xf numFmtId="49" fontId="9" fillId="2" borderId="8" xfId="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right" vertical="center" indent="1"/>
    </xf>
    <xf numFmtId="49" fontId="9" fillId="2" borderId="11" xfId="0" applyNumberFormat="1" applyFont="1" applyFill="1" applyBorder="1" applyAlignment="1" applyProtection="1">
      <alignment horizontal="center" vertical="center"/>
      <protection locked="0"/>
    </xf>
    <xf numFmtId="49" fontId="9" fillId="0" borderId="1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right" vertical="center" indent="1"/>
    </xf>
    <xf numFmtId="0" fontId="13" fillId="0" borderId="0" xfId="0" applyFont="1" applyFill="1" applyBorder="1" applyAlignment="1">
      <alignment horizontal="right" vertical="center" indent="1"/>
    </xf>
    <xf numFmtId="49" fontId="9" fillId="2" borderId="2" xfId="0" applyNumberFormat="1" applyFont="1" applyFill="1" applyBorder="1" applyAlignment="1" applyProtection="1">
      <alignment horizontal="center" vertical="center"/>
      <protection locked="0"/>
    </xf>
    <xf numFmtId="49" fontId="9" fillId="0" borderId="2" xfId="0" applyNumberFormat="1" applyFont="1" applyBorder="1" applyAlignment="1" applyProtection="1">
      <alignment horizontal="center" vertical="center"/>
      <protection locked="0"/>
    </xf>
    <xf numFmtId="1" fontId="9" fillId="2" borderId="11" xfId="0" applyNumberFormat="1" applyFont="1" applyFill="1" applyBorder="1" applyAlignment="1" applyProtection="1">
      <alignment horizontal="center"/>
      <protection locked="0"/>
    </xf>
    <xf numFmtId="1" fontId="9" fillId="0" borderId="11" xfId="0" applyNumberFormat="1" applyFont="1" applyBorder="1" applyAlignment="1" applyProtection="1">
      <alignment horizontal="center"/>
      <protection locked="0"/>
    </xf>
    <xf numFmtId="0" fontId="14" fillId="0" borderId="26" xfId="0" applyFont="1" applyBorder="1" applyAlignment="1">
      <alignment wrapText="1"/>
    </xf>
    <xf numFmtId="0" fontId="0" fillId="0" borderId="26" xfId="0" applyBorder="1" applyAlignment="1"/>
    <xf numFmtId="0" fontId="22" fillId="4" borderId="18" xfId="0" applyFont="1" applyFill="1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49" fontId="9" fillId="7" borderId="2" xfId="0" applyNumberFormat="1" applyFont="1" applyFill="1" applyBorder="1" applyAlignment="1" applyProtection="1">
      <alignment horizontal="center" vertical="center"/>
      <protection locked="0"/>
    </xf>
    <xf numFmtId="0" fontId="14" fillId="0" borderId="26" xfId="0" applyFont="1" applyFill="1" applyBorder="1" applyAlignment="1"/>
    <xf numFmtId="0" fontId="16" fillId="6" borderId="12" xfId="0" applyFont="1" applyFill="1" applyBorder="1" applyAlignment="1">
      <alignment horizontal="left" vertical="center" wrapText="1"/>
    </xf>
    <xf numFmtId="0" fontId="16" fillId="6" borderId="13" xfId="0" applyFont="1" applyFill="1" applyBorder="1" applyAlignment="1">
      <alignment horizontal="left" vertical="center"/>
    </xf>
    <xf numFmtId="0" fontId="16" fillId="6" borderId="1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right"/>
    </xf>
    <xf numFmtId="0" fontId="13" fillId="4" borderId="2" xfId="0" applyFont="1" applyFill="1" applyBorder="1" applyAlignment="1">
      <alignment horizontal="left"/>
    </xf>
    <xf numFmtId="3" fontId="13" fillId="4" borderId="2" xfId="0" applyNumberFormat="1" applyFont="1" applyFill="1" applyBorder="1" applyAlignment="1">
      <alignment horizontal="center"/>
    </xf>
    <xf numFmtId="3" fontId="9" fillId="2" borderId="11" xfId="0" applyNumberFormat="1" applyFont="1" applyFill="1" applyBorder="1" applyAlignment="1" applyProtection="1">
      <alignment horizontal="center"/>
      <protection locked="0"/>
    </xf>
    <xf numFmtId="3" fontId="9" fillId="0" borderId="11" xfId="0" applyNumberFormat="1" applyFont="1" applyBorder="1" applyAlignment="1" applyProtection="1">
      <alignment horizontal="center"/>
      <protection locked="0"/>
    </xf>
    <xf numFmtId="166" fontId="9" fillId="2" borderId="8" xfId="0" applyNumberFormat="1" applyFont="1" applyFill="1" applyBorder="1" applyAlignment="1" applyProtection="1">
      <alignment horizontal="center"/>
      <protection locked="0"/>
    </xf>
    <xf numFmtId="166" fontId="9" fillId="0" borderId="8" xfId="0" applyNumberFormat="1" applyFont="1" applyBorder="1" applyAlignment="1" applyProtection="1">
      <alignment horizontal="center"/>
      <protection locked="0"/>
    </xf>
    <xf numFmtId="3" fontId="9" fillId="2" borderId="8" xfId="0" applyNumberFormat="1" applyFont="1" applyFill="1" applyBorder="1" applyAlignment="1" applyProtection="1">
      <alignment horizontal="center"/>
      <protection locked="0"/>
    </xf>
    <xf numFmtId="3" fontId="9" fillId="0" borderId="8" xfId="0" applyNumberFormat="1" applyFont="1" applyBorder="1" applyAlignment="1" applyProtection="1">
      <alignment horizontal="center"/>
      <protection locked="0"/>
    </xf>
    <xf numFmtId="0" fontId="13" fillId="4" borderId="6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Fill="1" applyBorder="1" applyAlignment="1"/>
    <xf numFmtId="0" fontId="0" fillId="0" borderId="0" xfId="0" applyAlignment="1"/>
    <xf numFmtId="165" fontId="3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 applyProtection="1">
      <alignment horizontal="left"/>
    </xf>
    <xf numFmtId="1" fontId="3" fillId="0" borderId="13" xfId="0" applyNumberFormat="1" applyFont="1" applyFill="1" applyBorder="1" applyAlignment="1" applyProtection="1">
      <alignment horizontal="left"/>
    </xf>
    <xf numFmtId="0" fontId="0" fillId="0" borderId="13" xfId="0" applyBorder="1" applyAlignment="1">
      <alignment horizontal="left"/>
    </xf>
    <xf numFmtId="49" fontId="9" fillId="5" borderId="8" xfId="0" applyNumberFormat="1" applyFont="1" applyFill="1" applyBorder="1" applyAlignment="1" applyProtection="1">
      <alignment horizontal="center"/>
      <protection locked="0"/>
    </xf>
    <xf numFmtId="49" fontId="0" fillId="0" borderId="8" xfId="0" applyNumberFormat="1" applyBorder="1" applyAlignment="1" applyProtection="1">
      <alignment horizontal="center"/>
      <protection locked="0"/>
    </xf>
    <xf numFmtId="0" fontId="14" fillId="0" borderId="26" xfId="0" applyFont="1" applyBorder="1" applyAlignment="1"/>
    <xf numFmtId="0" fontId="13" fillId="4" borderId="6" xfId="0" applyFont="1" applyFill="1" applyBorder="1" applyAlignment="1" applyProtection="1">
      <alignment horizontal="right"/>
    </xf>
    <xf numFmtId="0" fontId="13" fillId="4" borderId="0" xfId="0" applyFont="1" applyFill="1" applyBorder="1" applyAlignment="1" applyProtection="1">
      <alignment horizontal="right"/>
    </xf>
    <xf numFmtId="0" fontId="12" fillId="4" borderId="18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/>
    </xf>
    <xf numFmtId="0" fontId="3" fillId="4" borderId="2" xfId="0" applyFont="1" applyFill="1" applyBorder="1" applyAlignment="1">
      <alignment horizontal="left"/>
    </xf>
    <xf numFmtId="0" fontId="21" fillId="0" borderId="0" xfId="0" applyFont="1" applyAlignment="1" applyProtection="1">
      <alignment horizontal="center"/>
    </xf>
    <xf numFmtId="164" fontId="9" fillId="5" borderId="9" xfId="0" applyNumberFormat="1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164" fontId="9" fillId="0" borderId="9" xfId="0" applyNumberFormat="1" applyFont="1" applyFill="1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3" fillId="0" borderId="13" xfId="0" applyFont="1" applyFill="1" applyBorder="1" applyAlignment="1" applyProtection="1">
      <alignment horizontal="left"/>
    </xf>
    <xf numFmtId="0" fontId="3" fillId="0" borderId="13" xfId="0" applyFont="1" applyBorder="1" applyAlignment="1" applyProtection="1">
      <alignment horizontal="left"/>
    </xf>
    <xf numFmtId="164" fontId="3" fillId="0" borderId="6" xfId="0" applyNumberFormat="1" applyFont="1" applyBorder="1" applyAlignment="1" applyProtection="1">
      <alignment horizontal="left"/>
    </xf>
    <xf numFmtId="0" fontId="3" fillId="0" borderId="0" xfId="0" applyFont="1" applyAlignment="1" applyProtection="1">
      <alignment horizontal="left"/>
    </xf>
    <xf numFmtId="164" fontId="3" fillId="0" borderId="6" xfId="0" applyNumberFormat="1" applyFont="1" applyFill="1" applyBorder="1" applyAlignment="1" applyProtection="1">
      <alignment horizontal="left"/>
    </xf>
    <xf numFmtId="1" fontId="9" fillId="2" borderId="8" xfId="0" applyNumberFormat="1" applyFont="1" applyFill="1" applyBorder="1" applyAlignment="1" applyProtection="1">
      <alignment horizontal="center"/>
      <protection locked="0"/>
    </xf>
    <xf numFmtId="1" fontId="9" fillId="0" borderId="8" xfId="0" applyNumberFormat="1" applyFont="1" applyBorder="1" applyAlignment="1" applyProtection="1">
      <alignment horizontal="center"/>
      <protection locked="0"/>
    </xf>
    <xf numFmtId="0" fontId="13" fillId="0" borderId="13" xfId="0" applyFont="1" applyBorder="1" applyAlignment="1">
      <alignment horizontal="right"/>
    </xf>
    <xf numFmtId="0" fontId="0" fillId="0" borderId="13" xfId="0" applyBorder="1" applyAlignment="1">
      <alignment horizontal="right"/>
    </xf>
    <xf numFmtId="0" fontId="13" fillId="0" borderId="0" xfId="0" applyFont="1" applyAlignment="1">
      <alignment horizontal="right"/>
    </xf>
    <xf numFmtId="0" fontId="17" fillId="0" borderId="0" xfId="0" applyFont="1" applyFill="1" applyBorder="1" applyAlignment="1">
      <alignment horizontal="center"/>
    </xf>
    <xf numFmtId="0" fontId="9" fillId="0" borderId="9" xfId="0" applyFont="1" applyBorder="1" applyAlignment="1" applyProtection="1">
      <alignment horizontal="center"/>
      <protection locked="0"/>
    </xf>
    <xf numFmtId="164" fontId="9" fillId="0" borderId="9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164" fontId="9" fillId="0" borderId="11" xfId="0" applyNumberFormat="1" applyFont="1" applyFill="1" applyBorder="1" applyAlignment="1">
      <alignment horizontal="center"/>
    </xf>
    <xf numFmtId="0" fontId="9" fillId="0" borderId="11" xfId="0" applyFont="1" applyBorder="1" applyAlignment="1">
      <alignment horizontal="center"/>
    </xf>
    <xf numFmtId="49" fontId="9" fillId="7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3" fillId="4" borderId="0" xfId="0" applyFont="1" applyFill="1" applyBorder="1" applyAlignment="1">
      <alignment horizontal="right"/>
    </xf>
    <xf numFmtId="49" fontId="9" fillId="5" borderId="2" xfId="0" applyNumberFormat="1" applyFont="1" applyFill="1" applyBorder="1" applyAlignment="1" applyProtection="1">
      <alignment horizontal="center"/>
      <protection locked="0"/>
    </xf>
    <xf numFmtId="49" fontId="0" fillId="5" borderId="2" xfId="0" applyNumberFormat="1" applyFill="1" applyBorder="1" applyAlignment="1" applyProtection="1">
      <alignment horizontal="center"/>
      <protection locked="0"/>
    </xf>
    <xf numFmtId="0" fontId="17" fillId="0" borderId="0" xfId="2" applyFont="1" applyFill="1" applyBorder="1" applyAlignment="1">
      <alignment horizontal="center"/>
    </xf>
    <xf numFmtId="0" fontId="9" fillId="0" borderId="0" xfId="2" applyAlignment="1"/>
    <xf numFmtId="0" fontId="24" fillId="6" borderId="12" xfId="2" applyFont="1" applyFill="1" applyBorder="1" applyAlignment="1">
      <alignment horizontal="center" vertical="center"/>
    </xf>
    <xf numFmtId="0" fontId="24" fillId="6" borderId="13" xfId="2" applyFont="1" applyFill="1" applyBorder="1" applyAlignment="1">
      <alignment horizontal="center" vertical="center"/>
    </xf>
    <xf numFmtId="0" fontId="24" fillId="6" borderId="47" xfId="2" applyFont="1" applyFill="1" applyBorder="1" applyAlignment="1">
      <alignment horizontal="center" vertical="center"/>
    </xf>
    <xf numFmtId="0" fontId="24" fillId="6" borderId="0" xfId="2" applyFont="1" applyFill="1" applyBorder="1" applyAlignment="1">
      <alignment horizontal="center" vertical="center"/>
    </xf>
    <xf numFmtId="0" fontId="24" fillId="6" borderId="15" xfId="2" applyFont="1" applyFill="1" applyBorder="1" applyAlignment="1">
      <alignment horizontal="center" vertical="center"/>
    </xf>
    <xf numFmtId="0" fontId="24" fillId="6" borderId="16" xfId="2" applyFont="1" applyFill="1" applyBorder="1" applyAlignment="1">
      <alignment horizontal="center" vertical="center"/>
    </xf>
    <xf numFmtId="0" fontId="15" fillId="6" borderId="13" xfId="2" applyFont="1" applyFill="1" applyBorder="1" applyAlignment="1">
      <alignment horizontal="left" vertical="center"/>
    </xf>
    <xf numFmtId="0" fontId="9" fillId="0" borderId="13" xfId="2" applyFont="1" applyBorder="1" applyAlignment="1">
      <alignment horizontal="left"/>
    </xf>
    <xf numFmtId="0" fontId="9" fillId="0" borderId="14" xfId="2" applyFont="1" applyBorder="1" applyAlignment="1">
      <alignment horizontal="left"/>
    </xf>
    <xf numFmtId="0" fontId="15" fillId="6" borderId="16" xfId="2" applyFont="1" applyFill="1" applyBorder="1" applyAlignment="1">
      <alignment horizontal="left" vertical="center"/>
    </xf>
    <xf numFmtId="0" fontId="9" fillId="0" borderId="16" xfId="2" applyFont="1" applyBorder="1" applyAlignment="1">
      <alignment horizontal="left"/>
    </xf>
    <xf numFmtId="0" fontId="9" fillId="0" borderId="17" xfId="2" applyFont="1" applyBorder="1" applyAlignment="1">
      <alignment horizontal="left"/>
    </xf>
    <xf numFmtId="0" fontId="19" fillId="3" borderId="18" xfId="2" applyFont="1" applyFill="1" applyBorder="1" applyAlignment="1">
      <alignment horizontal="center"/>
    </xf>
    <xf numFmtId="0" fontId="9" fillId="0" borderId="19" xfId="2" applyBorder="1" applyAlignment="1">
      <alignment horizontal="center"/>
    </xf>
    <xf numFmtId="0" fontId="9" fillId="0" borderId="20" xfId="2" applyBorder="1" applyAlignment="1">
      <alignment horizontal="center"/>
    </xf>
    <xf numFmtId="0" fontId="19" fillId="3" borderId="18" xfId="2" applyFont="1" applyFill="1" applyBorder="1" applyAlignment="1">
      <alignment horizontal="center" vertical="center"/>
    </xf>
    <xf numFmtId="0" fontId="19" fillId="3" borderId="19" xfId="2" applyFont="1" applyFill="1" applyBorder="1" applyAlignment="1">
      <alignment horizontal="center" vertical="center"/>
    </xf>
    <xf numFmtId="0" fontId="9" fillId="0" borderId="20" xfId="2" applyBorder="1" applyAlignment="1"/>
    <xf numFmtId="0" fontId="13" fillId="4" borderId="0" xfId="2" applyFont="1" applyFill="1" applyBorder="1" applyAlignment="1">
      <alignment horizontal="right" vertical="center" indent="1"/>
    </xf>
    <xf numFmtId="49" fontId="9" fillId="7" borderId="11" xfId="2" applyNumberFormat="1" applyFont="1" applyFill="1" applyBorder="1" applyAlignment="1" applyProtection="1">
      <alignment horizontal="center" vertical="center"/>
    </xf>
    <xf numFmtId="0" fontId="9" fillId="0" borderId="11" xfId="2" applyFont="1" applyBorder="1" applyAlignment="1" applyProtection="1">
      <alignment horizontal="center" vertical="center"/>
    </xf>
    <xf numFmtId="49" fontId="9" fillId="2" borderId="2" xfId="2" applyNumberFormat="1" applyFont="1" applyFill="1" applyBorder="1" applyAlignment="1" applyProtection="1">
      <alignment horizontal="center" vertical="center"/>
    </xf>
    <xf numFmtId="49" fontId="9" fillId="0" borderId="2" xfId="2" applyNumberFormat="1" applyFont="1" applyBorder="1" applyAlignment="1" applyProtection="1">
      <alignment horizontal="center" vertical="center"/>
    </xf>
    <xf numFmtId="49" fontId="9" fillId="7" borderId="8" xfId="2" applyNumberFormat="1" applyFont="1" applyFill="1" applyBorder="1" applyAlignment="1" applyProtection="1">
      <alignment horizontal="center" vertical="center"/>
    </xf>
    <xf numFmtId="0" fontId="9" fillId="0" borderId="8" xfId="2" applyFont="1" applyBorder="1" applyAlignment="1" applyProtection="1">
      <alignment horizontal="center" vertical="center"/>
    </xf>
    <xf numFmtId="49" fontId="9" fillId="2" borderId="8" xfId="2" applyNumberFormat="1" applyFont="1" applyFill="1" applyBorder="1" applyAlignment="1" applyProtection="1">
      <alignment horizontal="center" vertical="center"/>
    </xf>
    <xf numFmtId="49" fontId="9" fillId="0" borderId="8" xfId="2" applyNumberFormat="1" applyFont="1" applyBorder="1" applyAlignment="1" applyProtection="1">
      <alignment horizontal="center" vertical="center"/>
    </xf>
    <xf numFmtId="0" fontId="9" fillId="0" borderId="2" xfId="2" applyFont="1" applyBorder="1" applyAlignment="1" applyProtection="1">
      <alignment horizontal="center" vertical="center"/>
    </xf>
    <xf numFmtId="0" fontId="13" fillId="0" borderId="0" xfId="2" applyFont="1" applyFill="1" applyBorder="1" applyAlignment="1">
      <alignment horizontal="right" vertical="center" indent="1"/>
    </xf>
    <xf numFmtId="14" fontId="9" fillId="2" borderId="8" xfId="2" applyNumberFormat="1" applyFont="1" applyFill="1" applyBorder="1" applyAlignment="1" applyProtection="1">
      <alignment horizontal="center" vertical="center"/>
    </xf>
    <xf numFmtId="0" fontId="9" fillId="0" borderId="8" xfId="2" applyBorder="1" applyAlignment="1" applyProtection="1">
      <alignment horizontal="center" vertical="center"/>
    </xf>
    <xf numFmtId="49" fontId="9" fillId="7" borderId="2" xfId="2" applyNumberFormat="1" applyFont="1" applyFill="1" applyBorder="1" applyAlignment="1" applyProtection="1">
      <alignment horizontal="center" vertical="center"/>
    </xf>
    <xf numFmtId="0" fontId="6" fillId="0" borderId="0" xfId="2" applyFont="1" applyBorder="1" applyAlignment="1">
      <alignment horizontal="right" vertical="center" indent="1"/>
    </xf>
    <xf numFmtId="49" fontId="9" fillId="2" borderId="11" xfId="2" applyNumberFormat="1" applyFont="1" applyFill="1" applyBorder="1" applyAlignment="1" applyProtection="1">
      <alignment horizontal="center" vertical="center"/>
    </xf>
    <xf numFmtId="49" fontId="9" fillId="0" borderId="11" xfId="2" applyNumberFormat="1" applyFont="1" applyBorder="1" applyAlignment="1" applyProtection="1">
      <alignment horizontal="center" vertical="center"/>
    </xf>
    <xf numFmtId="49" fontId="9" fillId="2" borderId="8" xfId="1" applyNumberFormat="1" applyFont="1" applyFill="1" applyBorder="1" applyAlignment="1" applyProtection="1">
      <alignment horizontal="center" vertical="center"/>
    </xf>
    <xf numFmtId="49" fontId="9" fillId="5" borderId="8" xfId="2" applyNumberFormat="1" applyFont="1" applyFill="1" applyBorder="1" applyAlignment="1" applyProtection="1">
      <alignment horizontal="center" vertical="center"/>
    </xf>
    <xf numFmtId="0" fontId="9" fillId="0" borderId="0" xfId="2" applyAlignment="1">
      <alignment horizontal="right" vertical="center" indent="1"/>
    </xf>
    <xf numFmtId="0" fontId="9" fillId="5" borderId="8" xfId="2" applyFont="1" applyFill="1" applyBorder="1" applyAlignment="1" applyProtection="1">
      <alignment horizontal="center" vertical="center"/>
    </xf>
    <xf numFmtId="0" fontId="9" fillId="2" borderId="2" xfId="2" applyFont="1" applyFill="1" applyBorder="1" applyAlignment="1" applyProtection="1">
      <alignment horizontal="center" vertical="center"/>
    </xf>
    <xf numFmtId="0" fontId="3" fillId="4" borderId="0" xfId="2" applyFont="1" applyFill="1" applyBorder="1" applyAlignment="1">
      <alignment horizontal="right"/>
    </xf>
    <xf numFmtId="0" fontId="16" fillId="6" borderId="12" xfId="2" applyFont="1" applyFill="1" applyBorder="1" applyAlignment="1" applyProtection="1">
      <alignment horizontal="left" vertical="center" wrapText="1"/>
    </xf>
    <xf numFmtId="0" fontId="16" fillId="6" borderId="13" xfId="2" applyFont="1" applyFill="1" applyBorder="1" applyAlignment="1" applyProtection="1">
      <alignment horizontal="left" vertical="center"/>
    </xf>
    <xf numFmtId="0" fontId="16" fillId="6" borderId="14" xfId="2" applyFont="1" applyFill="1" applyBorder="1" applyAlignment="1" applyProtection="1">
      <alignment horizontal="left" vertical="center"/>
    </xf>
    <xf numFmtId="0" fontId="14" fillId="0" borderId="26" xfId="2" applyFont="1" applyFill="1" applyBorder="1" applyAlignment="1" applyProtection="1"/>
    <xf numFmtId="0" fontId="9" fillId="0" borderId="26" xfId="2" applyBorder="1" applyAlignment="1" applyProtection="1"/>
    <xf numFmtId="0" fontId="14" fillId="0" borderId="26" xfId="2" applyFont="1" applyBorder="1" applyAlignment="1" applyProtection="1"/>
    <xf numFmtId="0" fontId="22" fillId="4" borderId="18" xfId="2" applyFont="1" applyFill="1" applyBorder="1" applyAlignment="1" applyProtection="1">
      <alignment horizontal="center" vertical="center" wrapText="1"/>
    </xf>
    <xf numFmtId="0" fontId="9" fillId="0" borderId="19" xfId="2" applyBorder="1" applyAlignment="1" applyProtection="1">
      <alignment horizontal="center" vertical="center" wrapText="1"/>
    </xf>
    <xf numFmtId="0" fontId="9" fillId="0" borderId="20" xfId="2" applyBorder="1" applyAlignment="1" applyProtection="1">
      <alignment horizontal="center" vertical="center" wrapText="1"/>
    </xf>
    <xf numFmtId="164" fontId="9" fillId="0" borderId="11" xfId="2" applyNumberFormat="1" applyFont="1" applyFill="1" applyBorder="1" applyAlignment="1" applyProtection="1">
      <alignment horizontal="center"/>
    </xf>
    <xf numFmtId="0" fontId="9" fillId="0" borderId="11" xfId="2" applyFont="1" applyBorder="1" applyAlignment="1" applyProtection="1">
      <alignment horizontal="center"/>
    </xf>
    <xf numFmtId="49" fontId="9" fillId="5" borderId="2" xfId="2" applyNumberFormat="1" applyFont="1" applyFill="1" applyBorder="1" applyAlignment="1" applyProtection="1">
      <alignment horizontal="center"/>
    </xf>
    <xf numFmtId="164" fontId="9" fillId="5" borderId="9" xfId="2" applyNumberFormat="1" applyFont="1" applyFill="1" applyBorder="1" applyAlignment="1" applyProtection="1">
      <alignment horizontal="center"/>
    </xf>
    <xf numFmtId="0" fontId="9" fillId="0" borderId="9" xfId="2" applyFont="1" applyBorder="1" applyAlignment="1" applyProtection="1">
      <alignment horizontal="center"/>
    </xf>
    <xf numFmtId="49" fontId="9" fillId="5" borderId="2" xfId="2" applyNumberFormat="1" applyFill="1" applyBorder="1" applyAlignment="1" applyProtection="1">
      <alignment horizontal="center"/>
    </xf>
    <xf numFmtId="164" fontId="9" fillId="0" borderId="9" xfId="2" applyNumberFormat="1" applyFont="1" applyFill="1" applyBorder="1" applyAlignment="1" applyProtection="1">
      <alignment horizontal="center"/>
    </xf>
    <xf numFmtId="0" fontId="9" fillId="0" borderId="9" xfId="2" applyBorder="1" applyAlignment="1" applyProtection="1">
      <alignment horizontal="center"/>
    </xf>
    <xf numFmtId="49" fontId="9" fillId="5" borderId="8" xfId="2" applyNumberFormat="1" applyFont="1" applyFill="1" applyBorder="1" applyAlignment="1" applyProtection="1">
      <alignment horizontal="center"/>
    </xf>
    <xf numFmtId="49" fontId="9" fillId="0" borderId="8" xfId="2" applyNumberFormat="1" applyBorder="1" applyAlignment="1" applyProtection="1">
      <alignment horizontal="center"/>
    </xf>
    <xf numFmtId="0" fontId="14" fillId="0" borderId="26" xfId="2" applyFont="1" applyFill="1" applyBorder="1" applyAlignment="1"/>
    <xf numFmtId="0" fontId="9" fillId="0" borderId="26" xfId="2" applyBorder="1" applyAlignment="1"/>
    <xf numFmtId="0" fontId="14" fillId="0" borderId="26" xfId="2" applyFont="1" applyBorder="1" applyAlignment="1"/>
    <xf numFmtId="0" fontId="22" fillId="4" borderId="18" xfId="2" applyFont="1" applyFill="1" applyBorder="1" applyAlignment="1" applyProtection="1">
      <alignment horizontal="center" vertical="center" wrapText="1"/>
      <protection locked="0"/>
    </xf>
    <xf numFmtId="0" fontId="9" fillId="0" borderId="19" xfId="2" applyBorder="1" applyAlignment="1" applyProtection="1">
      <alignment horizontal="center" vertical="center" wrapText="1"/>
      <protection locked="0"/>
    </xf>
    <xf numFmtId="0" fontId="9" fillId="0" borderId="20" xfId="2" applyBorder="1" applyAlignment="1" applyProtection="1">
      <alignment horizontal="center" vertical="center" wrapText="1"/>
      <protection locked="0"/>
    </xf>
    <xf numFmtId="0" fontId="12" fillId="4" borderId="18" xfId="2" applyFont="1" applyFill="1" applyBorder="1" applyAlignment="1" applyProtection="1">
      <alignment horizontal="center" vertical="center" wrapText="1"/>
      <protection locked="0"/>
    </xf>
    <xf numFmtId="0" fontId="13" fillId="4" borderId="0" xfId="2" applyFont="1" applyFill="1" applyBorder="1" applyAlignment="1">
      <alignment horizontal="right"/>
    </xf>
    <xf numFmtId="3" fontId="9" fillId="2" borderId="11" xfId="2" applyNumberFormat="1" applyFont="1" applyFill="1" applyBorder="1" applyAlignment="1" applyProtection="1">
      <alignment horizontal="center"/>
    </xf>
    <xf numFmtId="3" fontId="9" fillId="0" borderId="11" xfId="2" applyNumberFormat="1" applyFont="1" applyBorder="1" applyAlignment="1" applyProtection="1">
      <alignment horizontal="center"/>
    </xf>
    <xf numFmtId="1" fontId="3" fillId="0" borderId="13" xfId="2" applyNumberFormat="1" applyFont="1" applyFill="1" applyBorder="1" applyAlignment="1" applyProtection="1">
      <alignment horizontal="left"/>
    </xf>
    <xf numFmtId="0" fontId="9" fillId="0" borderId="13" xfId="2" applyBorder="1" applyAlignment="1">
      <alignment horizontal="left"/>
    </xf>
    <xf numFmtId="166" fontId="9" fillId="2" borderId="8" xfId="2" applyNumberFormat="1" applyFont="1" applyFill="1" applyBorder="1" applyAlignment="1" applyProtection="1">
      <alignment horizontal="center"/>
    </xf>
    <xf numFmtId="166" fontId="9" fillId="0" borderId="8" xfId="2" applyNumberFormat="1" applyFont="1" applyBorder="1" applyAlignment="1" applyProtection="1">
      <alignment horizontal="center"/>
    </xf>
    <xf numFmtId="0" fontId="13" fillId="4" borderId="6" xfId="2" applyFont="1" applyFill="1" applyBorder="1" applyAlignment="1">
      <alignment horizontal="right"/>
    </xf>
    <xf numFmtId="0" fontId="9" fillId="0" borderId="0" xfId="2" applyAlignment="1">
      <alignment horizontal="right"/>
    </xf>
    <xf numFmtId="1" fontId="3" fillId="0" borderId="0" xfId="2" applyNumberFormat="1" applyFont="1" applyFill="1" applyBorder="1" applyAlignment="1" applyProtection="1">
      <alignment horizontal="left"/>
    </xf>
    <xf numFmtId="0" fontId="9" fillId="0" borderId="0" xfId="2" applyAlignment="1">
      <alignment horizontal="left"/>
    </xf>
    <xf numFmtId="3" fontId="9" fillId="2" borderId="8" xfId="2" applyNumberFormat="1" applyFont="1" applyFill="1" applyBorder="1" applyAlignment="1" applyProtection="1">
      <alignment horizontal="center"/>
    </xf>
    <xf numFmtId="3" fontId="9" fillId="0" borderId="8" xfId="2" applyNumberFormat="1" applyFont="1" applyBorder="1" applyAlignment="1" applyProtection="1">
      <alignment horizontal="center"/>
    </xf>
    <xf numFmtId="0" fontId="3" fillId="0" borderId="0" xfId="2" applyFont="1" applyFill="1" applyBorder="1" applyAlignment="1"/>
    <xf numFmtId="0" fontId="13" fillId="0" borderId="0" xfId="2" applyFont="1" applyAlignment="1">
      <alignment horizontal="right"/>
    </xf>
    <xf numFmtId="1" fontId="9" fillId="2" borderId="8" xfId="2" applyNumberFormat="1" applyFont="1" applyFill="1" applyBorder="1" applyAlignment="1" applyProtection="1">
      <alignment horizontal="center"/>
    </xf>
    <xf numFmtId="1" fontId="9" fillId="0" borderId="8" xfId="2" applyNumberFormat="1" applyFont="1" applyBorder="1" applyAlignment="1" applyProtection="1">
      <alignment horizontal="center"/>
    </xf>
    <xf numFmtId="0" fontId="21" fillId="0" borderId="0" xfId="2" applyFont="1" applyAlignment="1" applyProtection="1">
      <alignment horizontal="center"/>
    </xf>
    <xf numFmtId="165" fontId="3" fillId="0" borderId="0" xfId="2" applyNumberFormat="1" applyFont="1" applyFill="1" applyBorder="1" applyAlignment="1">
      <alignment horizontal="left"/>
    </xf>
    <xf numFmtId="0" fontId="13" fillId="4" borderId="2" xfId="2" applyFont="1" applyFill="1" applyBorder="1" applyAlignment="1">
      <alignment horizontal="left"/>
    </xf>
    <xf numFmtId="3" fontId="13" fillId="4" borderId="2" xfId="2" applyNumberFormat="1" applyFont="1" applyFill="1" applyBorder="1" applyAlignment="1">
      <alignment horizontal="center"/>
    </xf>
    <xf numFmtId="0" fontId="3" fillId="0" borderId="2" xfId="2" applyFont="1" applyFill="1" applyBorder="1" applyAlignment="1" applyProtection="1">
      <alignment horizontal="center"/>
    </xf>
    <xf numFmtId="0" fontId="3" fillId="4" borderId="2" xfId="2" applyFont="1" applyFill="1" applyBorder="1" applyAlignment="1">
      <alignment horizontal="left"/>
    </xf>
    <xf numFmtId="0" fontId="14" fillId="0" borderId="26" xfId="2" applyFont="1" applyBorder="1" applyAlignment="1">
      <alignment wrapText="1"/>
    </xf>
    <xf numFmtId="0" fontId="13" fillId="4" borderId="6" xfId="2" applyFont="1" applyFill="1" applyBorder="1" applyAlignment="1" applyProtection="1">
      <alignment horizontal="right"/>
    </xf>
    <xf numFmtId="0" fontId="13" fillId="4" borderId="0" xfId="2" applyFont="1" applyFill="1" applyBorder="1" applyAlignment="1" applyProtection="1">
      <alignment horizontal="right"/>
    </xf>
    <xf numFmtId="164" fontId="3" fillId="0" borderId="6" xfId="2" applyNumberFormat="1" applyFont="1" applyBorder="1" applyAlignment="1" applyProtection="1">
      <alignment horizontal="left"/>
    </xf>
    <xf numFmtId="0" fontId="3" fillId="0" borderId="0" xfId="2" applyFont="1" applyAlignment="1" applyProtection="1">
      <alignment horizontal="left"/>
    </xf>
    <xf numFmtId="164" fontId="3" fillId="0" borderId="6" xfId="2" applyNumberFormat="1" applyFont="1" applyFill="1" applyBorder="1" applyAlignment="1" applyProtection="1">
      <alignment horizontal="left"/>
    </xf>
    <xf numFmtId="0" fontId="13" fillId="0" borderId="13" xfId="2" applyFont="1" applyBorder="1" applyAlignment="1">
      <alignment horizontal="right"/>
    </xf>
    <xf numFmtId="0" fontId="9" fillId="0" borderId="13" xfId="2" applyBorder="1" applyAlignment="1">
      <alignment horizontal="right"/>
    </xf>
    <xf numFmtId="1" fontId="9" fillId="2" borderId="11" xfId="2" applyNumberFormat="1" applyFont="1" applyFill="1" applyBorder="1" applyAlignment="1" applyProtection="1">
      <alignment horizontal="center"/>
    </xf>
    <xf numFmtId="1" fontId="9" fillId="0" borderId="11" xfId="2" applyNumberFormat="1" applyFont="1" applyBorder="1" applyAlignment="1" applyProtection="1">
      <alignment horizontal="center"/>
    </xf>
    <xf numFmtId="0" fontId="3" fillId="0" borderId="13" xfId="2" applyFont="1" applyFill="1" applyBorder="1" applyAlignment="1" applyProtection="1">
      <alignment horizontal="left"/>
    </xf>
    <xf numFmtId="0" fontId="3" fillId="0" borderId="13" xfId="2" applyFont="1" applyBorder="1" applyAlignment="1" applyProtection="1">
      <alignment horizontal="left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2683B8C7-FEB3-45C3-9CC8-8D2358F68D11}"/>
  </cellStyles>
  <dxfs count="11">
    <dxf>
      <fill>
        <patternFill>
          <bgColor rgb="FFFF9999"/>
        </patternFill>
      </fill>
    </dxf>
    <dxf>
      <fill>
        <patternFill>
          <bgColor rgb="FFFF9999"/>
        </patternFill>
      </fill>
    </dxf>
    <dxf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protection locked="1" hidden="1"/>
    </dxf>
    <dxf>
      <fill>
        <patternFill patternType="none">
          <fgColor indexed="64"/>
          <bgColor auto="1"/>
        </patternFill>
      </fill>
      <protection locked="1" hidden="1"/>
    </dxf>
    <dxf>
      <fill>
        <patternFill patternType="none">
          <fgColor indexed="64"/>
          <bgColor auto="1"/>
        </patternFill>
      </fill>
      <protection locked="1" hidden="1"/>
    </dxf>
    <dxf>
      <border diagonalUp="0" diagonalDown="0">
        <left/>
        <right/>
        <top style="thin">
          <color indexed="64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1" hidden="1"/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1" defaultTableStyle="TableStyleMedium9" defaultPivotStyle="PivotStyleLight16">
    <tableStyle name="Table Style 1" pivot="0" count="0" xr9:uid="{1BD8C667-8E36-4AA7-B288-9147C8BDFB2B}"/>
  </tableStyles>
  <colors>
    <mruColors>
      <color rgb="FFCCFFFF"/>
      <color rgb="FF99CCFF"/>
      <color rgb="FFFF7C80"/>
      <color rgb="FFFF9999"/>
      <color rgb="FFCCFFCC"/>
      <color rgb="FFFFFF99"/>
      <color rgb="FFFF66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0</xdr:row>
      <xdr:rowOff>0</xdr:rowOff>
    </xdr:from>
    <xdr:to>
      <xdr:col>2</xdr:col>
      <xdr:colOff>701718</xdr:colOff>
      <xdr:row>3</xdr:row>
      <xdr:rowOff>64770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CA4E58-8248-4FAD-9581-DDBF48AB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0"/>
          <a:ext cx="1950127" cy="822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165101</xdr:colOff>
      <xdr:row>0</xdr:row>
      <xdr:rowOff>0</xdr:rowOff>
    </xdr:from>
    <xdr:ext cx="1944384" cy="831463"/>
    <xdr:pic>
      <xdr:nvPicPr>
        <xdr:cNvPr id="2" name="Picture 1">
          <a:extLst>
            <a:ext uri="{FF2B5EF4-FFF2-40B4-BE49-F238E27FC236}">
              <a16:creationId xmlns:a16="http://schemas.microsoft.com/office/drawing/2014/main" id="{95EAAF80-603D-4D47-BCCB-5B712BF9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0"/>
          <a:ext cx="1944384" cy="831463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23</xdr:row>
      <xdr:rowOff>114300</xdr:rowOff>
    </xdr:from>
    <xdr:ext cx="3538606" cy="2508250"/>
    <xdr:pic>
      <xdr:nvPicPr>
        <xdr:cNvPr id="3" name="Picture 2">
          <a:extLst>
            <a:ext uri="{FF2B5EF4-FFF2-40B4-BE49-F238E27FC236}">
              <a16:creationId xmlns:a16="http://schemas.microsoft.com/office/drawing/2014/main" id="{533D729E-836D-44B2-9029-C10906E6C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06800"/>
          <a:ext cx="3538606" cy="250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508000</xdr:colOff>
      <xdr:row>23</xdr:row>
      <xdr:rowOff>52294</xdr:rowOff>
    </xdr:from>
    <xdr:ext cx="3252240" cy="2622550"/>
    <xdr:pic>
      <xdr:nvPicPr>
        <xdr:cNvPr id="4" name="Picture 3">
          <a:extLst>
            <a:ext uri="{FF2B5EF4-FFF2-40B4-BE49-F238E27FC236}">
              <a16:creationId xmlns:a16="http://schemas.microsoft.com/office/drawing/2014/main" id="{148C9B2B-B1C8-4AAE-9B22-B33B69A1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544794"/>
          <a:ext cx="3252240" cy="262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392044</xdr:colOff>
      <xdr:row>30</xdr:row>
      <xdr:rowOff>160130</xdr:rowOff>
    </xdr:from>
    <xdr:ext cx="3595756" cy="2413000"/>
    <xdr:pic>
      <xdr:nvPicPr>
        <xdr:cNvPr id="5" name="Picture 4">
          <a:extLst>
            <a:ext uri="{FF2B5EF4-FFF2-40B4-BE49-F238E27FC236}">
              <a16:creationId xmlns:a16="http://schemas.microsoft.com/office/drawing/2014/main" id="{A3129F8A-2F1E-42B6-9676-6C037839D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44" y="4763880"/>
          <a:ext cx="3595756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336825</xdr:colOff>
      <xdr:row>30</xdr:row>
      <xdr:rowOff>127000</xdr:rowOff>
    </xdr:from>
    <xdr:ext cx="3809063" cy="2468880"/>
    <xdr:pic>
      <xdr:nvPicPr>
        <xdr:cNvPr id="6" name="Picture 5">
          <a:extLst>
            <a:ext uri="{FF2B5EF4-FFF2-40B4-BE49-F238E27FC236}">
              <a16:creationId xmlns:a16="http://schemas.microsoft.com/office/drawing/2014/main" id="{7DE008E7-C0D3-4A09-8D3E-2207B1A9F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75" y="4730750"/>
          <a:ext cx="3809063" cy="246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76200</xdr:colOff>
      <xdr:row>36</xdr:row>
      <xdr:rowOff>352426</xdr:rowOff>
    </xdr:from>
    <xdr:to>
      <xdr:col>16</xdr:col>
      <xdr:colOff>559841</xdr:colOff>
      <xdr:row>36</xdr:row>
      <xdr:rowOff>2466976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150BE8-F968-492F-8C0D-8A974D90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3049251"/>
          <a:ext cx="3979316" cy="2114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E2A9C0A-2211-40F4-9FE5-779D46BCE264}" name="Measurement_System" displayName="Measurement_System" comment="Table for Unit Systems" ref="B45:E47" totalsRowShown="0" headerRowDxfId="8" dataDxfId="7" tableBorderDxfId="6">
  <autoFilter ref="B45:E47" xr:uid="{B19D455F-98C9-4A6D-A2B0-2975343BBADD}">
    <filterColumn colId="0" hiddenButton="1"/>
    <filterColumn colId="1" hiddenButton="1"/>
    <filterColumn colId="2" hiddenButton="1"/>
  </autoFilter>
  <tableColumns count="4">
    <tableColumn id="1" xr3:uid="{6B5B84FD-41D7-4DB5-AFFF-D72EC3AC6918}" name="Unit System" dataDxfId="5"/>
    <tableColumn id="2" xr3:uid="{F66903E2-C0B8-48F5-A12B-F31D221DE13B}" name="Weight" dataDxfId="4"/>
    <tableColumn id="3" xr3:uid="{FCCD8BAD-AEE1-4258-89CD-6BF857B08A58}" name="Length" dataDxfId="3"/>
    <tableColumn id="5" xr3:uid="{B88EDA48-058E-45EF-B067-E8A10AA43BFD}" name="Directions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OHN@MYMOLDS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51"/>
  <sheetViews>
    <sheetView showGridLines="0" tabSelected="1" topLeftCell="A4" zoomScaleNormal="100" zoomScaleSheetLayoutView="100" workbookViewId="0">
      <selection activeCell="D7" sqref="D7"/>
    </sheetView>
  </sheetViews>
  <sheetFormatPr defaultColWidth="1.140625" defaultRowHeight="12.75" x14ac:dyDescent="0.2"/>
  <cols>
    <col min="1" max="1" width="3.140625" style="1" customWidth="1"/>
    <col min="2" max="2" width="17.5703125" customWidth="1"/>
    <col min="3" max="3" width="10.5703125" customWidth="1"/>
    <col min="4" max="4" width="8.5703125" customWidth="1"/>
    <col min="5" max="5" width="2.5703125" customWidth="1"/>
    <col min="6" max="6" width="8.5703125" customWidth="1"/>
    <col min="7" max="7" width="2.5703125" customWidth="1"/>
    <col min="8" max="8" width="10.5703125" customWidth="1"/>
    <col min="9" max="9" width="2.140625" customWidth="1"/>
    <col min="10" max="10" width="3.42578125" customWidth="1"/>
    <col min="11" max="11" width="17.5703125" customWidth="1"/>
    <col min="12" max="13" width="10.5703125" customWidth="1"/>
    <col min="14" max="14" width="2.5703125" customWidth="1"/>
    <col min="15" max="15" width="8.5703125" customWidth="1"/>
    <col min="16" max="16" width="2.5703125" customWidth="1"/>
    <col min="17" max="17" width="10.5703125" customWidth="1"/>
    <col min="18" max="18" width="2.140625" customWidth="1"/>
    <col min="19" max="19" width="16.42578125" customWidth="1"/>
  </cols>
  <sheetData>
    <row r="1" spans="1:18" ht="35.1" customHeight="1" thickBot="1" x14ac:dyDescent="0.45">
      <c r="A1" s="349" t="s">
        <v>53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</row>
    <row r="2" spans="1:18" x14ac:dyDescent="0.2">
      <c r="A2" s="54"/>
      <c r="B2" s="51"/>
      <c r="C2" s="51"/>
      <c r="D2" s="258" t="s">
        <v>2</v>
      </c>
      <c r="E2" s="259"/>
      <c r="F2" s="259"/>
      <c r="G2" s="271" t="s">
        <v>94</v>
      </c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3"/>
    </row>
    <row r="3" spans="1:18" x14ac:dyDescent="0.2">
      <c r="A3" s="54"/>
      <c r="B3" s="51"/>
      <c r="C3" s="51"/>
      <c r="D3" s="260"/>
      <c r="E3" s="261"/>
      <c r="F3" s="261"/>
      <c r="G3" s="280" t="s">
        <v>129</v>
      </c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2"/>
    </row>
    <row r="4" spans="1:18" ht="13.5" thickBot="1" x14ac:dyDescent="0.25">
      <c r="A4" s="4"/>
      <c r="B4" s="2"/>
      <c r="C4" s="2"/>
      <c r="D4" s="262"/>
      <c r="E4" s="263"/>
      <c r="F4" s="263"/>
      <c r="G4" s="274" t="s">
        <v>125</v>
      </c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</row>
    <row r="5" spans="1:18" ht="9.9499999999999993" customHeight="1" thickBot="1" x14ac:dyDescent="0.25">
      <c r="A5" s="4"/>
      <c r="D5" s="78"/>
      <c r="E5" s="78"/>
      <c r="F5" s="78"/>
      <c r="G5" s="78"/>
    </row>
    <row r="6" spans="1:18" ht="18" customHeight="1" thickBot="1" x14ac:dyDescent="0.3">
      <c r="A6" s="2"/>
      <c r="B6" s="264" t="s">
        <v>68</v>
      </c>
      <c r="C6" s="265"/>
      <c r="D6" s="265"/>
      <c r="E6" s="265"/>
      <c r="F6" s="265"/>
      <c r="G6" s="265"/>
      <c r="H6" s="266"/>
      <c r="I6" s="79"/>
      <c r="J6" s="8"/>
      <c r="K6" s="267" t="s">
        <v>69</v>
      </c>
      <c r="L6" s="268"/>
      <c r="M6" s="268"/>
      <c r="N6" s="268"/>
      <c r="O6" s="268"/>
      <c r="P6" s="268"/>
      <c r="Q6" s="268"/>
      <c r="R6" s="269"/>
    </row>
    <row r="7" spans="1:18" s="23" customFormat="1" ht="18" customHeight="1" x14ac:dyDescent="0.2">
      <c r="A7" s="8"/>
      <c r="B7" s="270" t="s">
        <v>126</v>
      </c>
      <c r="C7" s="270"/>
      <c r="D7" s="115"/>
      <c r="E7" s="116"/>
      <c r="F7" s="355"/>
      <c r="G7" s="356"/>
      <c r="H7" s="356"/>
      <c r="I7" s="79"/>
      <c r="J7" s="8"/>
      <c r="K7" s="270" t="s">
        <v>43</v>
      </c>
      <c r="L7" s="270"/>
      <c r="M7" s="295"/>
      <c r="N7" s="295"/>
      <c r="O7" s="295"/>
      <c r="P7" s="295"/>
      <c r="Q7" s="295"/>
      <c r="R7" s="296"/>
    </row>
    <row r="8" spans="1:18" s="23" customFormat="1" ht="18" customHeight="1" x14ac:dyDescent="0.2">
      <c r="A8" s="8"/>
      <c r="B8" s="270" t="s">
        <v>70</v>
      </c>
      <c r="C8" s="270"/>
      <c r="D8" s="288"/>
      <c r="E8" s="285"/>
      <c r="F8" s="285"/>
      <c r="G8" s="117"/>
      <c r="H8" s="118"/>
      <c r="I8" s="79"/>
      <c r="J8" s="8"/>
      <c r="K8" s="270" t="s">
        <v>42</v>
      </c>
      <c r="L8" s="270"/>
      <c r="M8" s="256"/>
      <c r="N8" s="256"/>
      <c r="O8" s="256"/>
      <c r="P8" s="256"/>
      <c r="Q8" s="256"/>
      <c r="R8" s="257"/>
    </row>
    <row r="9" spans="1:18" s="23" customFormat="1" ht="18" customHeight="1" x14ac:dyDescent="0.2">
      <c r="A9" s="8"/>
      <c r="B9" s="270" t="s">
        <v>92</v>
      </c>
      <c r="C9" s="270"/>
      <c r="D9" s="288"/>
      <c r="E9" s="284"/>
      <c r="F9" s="285"/>
      <c r="G9" s="285"/>
      <c r="H9" s="285"/>
      <c r="I9" s="79"/>
      <c r="J9" s="8"/>
      <c r="K9" s="294" t="s">
        <v>41</v>
      </c>
      <c r="L9" s="294"/>
      <c r="M9" s="295"/>
      <c r="N9" s="295"/>
      <c r="O9" s="295"/>
      <c r="P9" s="295"/>
      <c r="Q9" s="295"/>
      <c r="R9" s="296"/>
    </row>
    <row r="10" spans="1:18" s="23" customFormat="1" ht="18" customHeight="1" x14ac:dyDescent="0.2">
      <c r="A10" s="8"/>
      <c r="B10" s="270" t="s">
        <v>93</v>
      </c>
      <c r="C10" s="270"/>
      <c r="D10" s="288"/>
      <c r="E10" s="285"/>
      <c r="F10" s="285"/>
      <c r="G10" s="285"/>
      <c r="H10" s="285"/>
      <c r="I10" s="79"/>
      <c r="J10" s="8"/>
      <c r="K10" s="270" t="s">
        <v>95</v>
      </c>
      <c r="L10" s="270"/>
      <c r="M10" s="278"/>
      <c r="N10" s="278"/>
      <c r="O10" s="279"/>
      <c r="P10" s="277" t="s">
        <v>96</v>
      </c>
      <c r="Q10" s="277"/>
      <c r="R10" s="277"/>
    </row>
    <row r="11" spans="1:18" s="23" customFormat="1" ht="18" customHeight="1" x14ac:dyDescent="0.2">
      <c r="A11" s="8"/>
      <c r="B11" s="270" t="s">
        <v>45</v>
      </c>
      <c r="C11" s="270"/>
      <c r="D11" s="288"/>
      <c r="E11" s="288"/>
      <c r="F11" s="288"/>
      <c r="G11" s="304"/>
      <c r="H11" s="288"/>
      <c r="I11" s="79"/>
      <c r="J11" s="8"/>
      <c r="K11" s="270" t="s">
        <v>44</v>
      </c>
      <c r="L11" s="270"/>
      <c r="M11" s="256"/>
      <c r="N11" s="256"/>
      <c r="O11" s="256"/>
      <c r="P11" s="256"/>
      <c r="Q11" s="256"/>
      <c r="R11" s="257"/>
    </row>
    <row r="12" spans="1:18" s="38" customFormat="1" ht="6" customHeight="1" thickBot="1" x14ac:dyDescent="0.25">
      <c r="A12" s="2"/>
      <c r="B12" s="42"/>
      <c r="C12" s="42"/>
      <c r="D12" s="43"/>
      <c r="E12" s="43"/>
      <c r="F12" s="43"/>
      <c r="G12" s="43"/>
      <c r="H12" s="43"/>
      <c r="I12" s="8"/>
      <c r="J12" s="8"/>
      <c r="K12" s="42"/>
      <c r="L12" s="42"/>
      <c r="M12" s="43"/>
      <c r="N12" s="43"/>
      <c r="O12" s="43"/>
      <c r="P12" s="43"/>
      <c r="Q12" s="43"/>
      <c r="R12" s="37"/>
    </row>
    <row r="13" spans="1:18" ht="18" customHeight="1" thickBot="1" x14ac:dyDescent="0.3">
      <c r="A13" s="2"/>
      <c r="B13" s="264" t="s">
        <v>4</v>
      </c>
      <c r="C13" s="265"/>
      <c r="D13" s="265"/>
      <c r="E13" s="265"/>
      <c r="F13" s="265"/>
      <c r="G13" s="265"/>
      <c r="H13" s="266"/>
      <c r="I13" s="79"/>
      <c r="J13" s="8"/>
      <c r="K13" s="267" t="s">
        <v>3</v>
      </c>
      <c r="L13" s="268"/>
      <c r="M13" s="268"/>
      <c r="N13" s="268"/>
      <c r="O13" s="268"/>
      <c r="P13" s="268"/>
      <c r="Q13" s="268"/>
      <c r="R13" s="269"/>
    </row>
    <row r="14" spans="1:18" ht="18" customHeight="1" x14ac:dyDescent="0.2">
      <c r="A14" s="2"/>
      <c r="B14" s="270" t="s">
        <v>37</v>
      </c>
      <c r="C14" s="290"/>
      <c r="D14" s="291"/>
      <c r="E14" s="291"/>
      <c r="F14" s="292"/>
      <c r="G14" s="292"/>
      <c r="H14" s="292"/>
      <c r="I14" s="79"/>
      <c r="J14" s="8"/>
      <c r="K14" s="270" t="s">
        <v>47</v>
      </c>
      <c r="L14" s="290"/>
      <c r="M14" s="295"/>
      <c r="N14" s="295"/>
      <c r="O14" s="296"/>
      <c r="P14" s="296"/>
      <c r="Q14" s="296"/>
      <c r="R14" s="296"/>
    </row>
    <row r="15" spans="1:18" ht="18" customHeight="1" x14ac:dyDescent="0.2">
      <c r="A15" s="2"/>
      <c r="B15" s="270" t="s">
        <v>141</v>
      </c>
      <c r="C15" s="270"/>
      <c r="D15" s="256"/>
      <c r="E15" s="256"/>
      <c r="F15" s="257"/>
      <c r="G15" s="257"/>
      <c r="H15" s="257"/>
      <c r="I15" s="79"/>
      <c r="J15" s="8"/>
      <c r="K15" s="270" t="s">
        <v>46</v>
      </c>
      <c r="L15" s="270"/>
      <c r="M15" s="256"/>
      <c r="N15" s="256"/>
      <c r="O15" s="257"/>
      <c r="P15" s="257"/>
      <c r="Q15" s="257"/>
      <c r="R15" s="257"/>
    </row>
    <row r="16" spans="1:18" ht="18" customHeight="1" x14ac:dyDescent="0.2">
      <c r="A16" s="2"/>
      <c r="B16" s="270" t="s">
        <v>38</v>
      </c>
      <c r="C16" s="270"/>
      <c r="D16" s="289"/>
      <c r="E16" s="289"/>
      <c r="F16" s="257"/>
      <c r="G16" s="257"/>
      <c r="H16" s="257"/>
      <c r="I16" s="79"/>
      <c r="J16" s="8"/>
      <c r="K16" s="270" t="s">
        <v>40</v>
      </c>
      <c r="L16" s="270"/>
      <c r="M16" s="256"/>
      <c r="N16" s="256"/>
      <c r="O16" s="257"/>
      <c r="P16" s="83"/>
      <c r="Q16" s="286"/>
      <c r="R16" s="257"/>
    </row>
    <row r="17" spans="1:18" ht="18" customHeight="1" x14ac:dyDescent="0.2">
      <c r="A17" s="2"/>
      <c r="B17" s="270" t="s">
        <v>36</v>
      </c>
      <c r="C17" s="270"/>
      <c r="D17" s="256"/>
      <c r="E17" s="256"/>
      <c r="F17" s="257"/>
      <c r="G17" s="257"/>
      <c r="H17" s="257"/>
      <c r="I17" s="79"/>
      <c r="J17" s="270" t="s">
        <v>67</v>
      </c>
      <c r="K17" s="293"/>
      <c r="L17" s="293"/>
      <c r="M17" s="256"/>
      <c r="N17" s="256"/>
      <c r="O17" s="285"/>
      <c r="P17" s="84"/>
      <c r="Q17" s="286"/>
      <c r="R17" s="287"/>
    </row>
    <row r="18" spans="1:18" ht="18" customHeight="1" thickBot="1" x14ac:dyDescent="0.25">
      <c r="A18" s="2"/>
      <c r="B18" s="270" t="s">
        <v>39</v>
      </c>
      <c r="C18" s="270"/>
      <c r="D18" s="256"/>
      <c r="E18" s="256"/>
      <c r="F18" s="257"/>
      <c r="G18" s="257"/>
      <c r="H18" s="257"/>
      <c r="I18" s="79"/>
      <c r="J18" s="8"/>
      <c r="K18" s="270" t="s">
        <v>38</v>
      </c>
      <c r="L18" s="270"/>
      <c r="M18" s="256"/>
      <c r="N18" s="256"/>
      <c r="O18" s="257"/>
      <c r="P18" s="296"/>
      <c r="Q18" s="257"/>
      <c r="R18" s="257"/>
    </row>
    <row r="19" spans="1:18" ht="18" customHeight="1" thickBot="1" x14ac:dyDescent="0.3">
      <c r="A19" s="2"/>
      <c r="B19" s="264" t="s">
        <v>54</v>
      </c>
      <c r="C19" s="265"/>
      <c r="D19" s="265"/>
      <c r="E19" s="265"/>
      <c r="F19" s="265"/>
      <c r="G19" s="265"/>
      <c r="H19" s="266"/>
      <c r="I19" s="79"/>
      <c r="J19" s="8"/>
      <c r="K19" s="270" t="s">
        <v>36</v>
      </c>
      <c r="L19" s="270"/>
      <c r="M19" s="256"/>
      <c r="N19" s="256"/>
      <c r="O19" s="257"/>
      <c r="P19" s="257"/>
      <c r="Q19" s="257"/>
      <c r="R19" s="257"/>
    </row>
    <row r="20" spans="1:18" ht="18" customHeight="1" x14ac:dyDescent="0.2">
      <c r="A20" s="2"/>
      <c r="B20" s="270" t="s">
        <v>55</v>
      </c>
      <c r="C20" s="270"/>
      <c r="D20" s="283"/>
      <c r="E20" s="283"/>
      <c r="F20" s="284"/>
      <c r="G20" s="284"/>
      <c r="H20" s="284"/>
      <c r="I20" s="79"/>
      <c r="J20" s="8"/>
      <c r="K20" s="270" t="s">
        <v>39</v>
      </c>
      <c r="L20" s="270"/>
      <c r="M20" s="256"/>
      <c r="N20" s="256"/>
      <c r="O20" s="257"/>
      <c r="P20" s="257"/>
      <c r="Q20" s="257"/>
      <c r="R20" s="257"/>
    </row>
    <row r="21" spans="1:18" s="7" customFormat="1" ht="6" customHeight="1" thickBot="1" x14ac:dyDescent="0.25">
      <c r="A21" s="2"/>
      <c r="B21" s="357"/>
      <c r="C21" s="357"/>
      <c r="D21" s="43"/>
      <c r="E21" s="43"/>
      <c r="F21" s="43"/>
      <c r="G21" s="43"/>
      <c r="H21" s="43"/>
      <c r="I21" s="3"/>
      <c r="J21" s="3"/>
      <c r="R21" s="11"/>
    </row>
    <row r="22" spans="1:18" ht="33" customHeight="1" x14ac:dyDescent="0.2">
      <c r="A22" s="306" t="s">
        <v>21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8"/>
    </row>
    <row r="23" spans="1:18" ht="20.100000000000001" customHeight="1" thickBot="1" x14ac:dyDescent="0.35">
      <c r="A23" s="44" t="s">
        <v>5</v>
      </c>
      <c r="B23" s="305" t="s">
        <v>26</v>
      </c>
      <c r="C23" s="300"/>
      <c r="D23" s="300"/>
      <c r="E23" s="300"/>
      <c r="F23" s="300"/>
      <c r="G23" s="300"/>
      <c r="H23" s="300"/>
      <c r="I23" s="14"/>
      <c r="J23" s="44" t="s">
        <v>22</v>
      </c>
      <c r="K23" s="328" t="s">
        <v>27</v>
      </c>
      <c r="L23" s="300"/>
      <c r="M23" s="300"/>
      <c r="N23" s="300"/>
      <c r="O23" s="300"/>
      <c r="P23" s="300"/>
      <c r="Q23" s="300"/>
      <c r="R23" s="15"/>
    </row>
    <row r="24" spans="1:18" ht="215.1" customHeight="1" thickBot="1" x14ac:dyDescent="0.25">
      <c r="A24" s="17"/>
      <c r="B24" s="301" t="s">
        <v>10</v>
      </c>
      <c r="C24" s="302"/>
      <c r="D24" s="302"/>
      <c r="E24" s="302"/>
      <c r="F24" s="302"/>
      <c r="G24" s="302"/>
      <c r="H24" s="303"/>
      <c r="I24" s="5"/>
      <c r="J24" s="6"/>
      <c r="K24" s="301" t="s">
        <v>144</v>
      </c>
      <c r="L24" s="302"/>
      <c r="M24" s="302"/>
      <c r="N24" s="302"/>
      <c r="O24" s="302"/>
      <c r="P24" s="302"/>
      <c r="Q24" s="303"/>
      <c r="R24" s="10"/>
    </row>
    <row r="25" spans="1:18" ht="15" x14ac:dyDescent="0.25">
      <c r="A25" s="16"/>
      <c r="B25" s="30" t="s">
        <v>15</v>
      </c>
      <c r="C25" s="120"/>
      <c r="D25" s="75" t="str">
        <f>IF(ISBLANK(Units_System),"Set Units",VLOOKUP(Units_System,Measurement_System[],2,FALSE))</f>
        <v>Set Units</v>
      </c>
      <c r="E25" s="75"/>
      <c r="F25" s="353">
        <f>IF(Units_System="Imperial (in, lb)",(CONVERT(Tool_Weight,"lbm","kg")),(CONVERT(Tool_Weight,"kg","lbm")))</f>
        <v>0</v>
      </c>
      <c r="G25" s="354"/>
      <c r="H25" s="57" t="str">
        <f>IF(ISBLANK(Units_System),"Set Units",VLOOKUP(Units_SystemNOT,Measurement_System[],2,FALSE))</f>
        <v>Set Units</v>
      </c>
      <c r="I25" s="10"/>
      <c r="J25" s="2"/>
      <c r="K25" s="31" t="s">
        <v>0</v>
      </c>
      <c r="L25" s="358"/>
      <c r="M25" s="358"/>
      <c r="N25" s="358"/>
      <c r="O25" s="358"/>
      <c r="P25" s="358"/>
      <c r="Q25" s="358"/>
      <c r="R25" s="10"/>
    </row>
    <row r="26" spans="1:18" ht="15" x14ac:dyDescent="0.25">
      <c r="A26" s="16"/>
      <c r="B26" s="48"/>
      <c r="C26" s="48"/>
      <c r="D26" s="63" t="str">
        <f>IF(ISBLANK(Units_System),"Select Measurement System",VLOOKUP(Units_System,Measurement_System[],4,FALSE))</f>
        <v>Select Measurement System</v>
      </c>
      <c r="E26" s="63"/>
      <c r="F26" s="48"/>
      <c r="G26" s="77"/>
      <c r="H26" s="48"/>
      <c r="I26" s="10"/>
      <c r="J26" s="2"/>
      <c r="K26" s="31" t="s">
        <v>32</v>
      </c>
      <c r="L26" s="2"/>
      <c r="M26" s="2"/>
      <c r="N26" s="2"/>
      <c r="O26" s="2"/>
      <c r="P26" s="2"/>
      <c r="Q26" s="2"/>
      <c r="R26" s="10"/>
    </row>
    <row r="27" spans="1:18" ht="15" x14ac:dyDescent="0.25">
      <c r="A27" s="16"/>
      <c r="B27" s="30" t="s">
        <v>17</v>
      </c>
      <c r="C27" s="119"/>
      <c r="D27" s="335"/>
      <c r="E27" s="350"/>
      <c r="F27" s="335"/>
      <c r="G27" s="350"/>
      <c r="H27" s="57" t="str">
        <f>IF(ISBLANK(Units_System),"Set Units",VLOOKUP(Units_System,Measurement_System[],3,FALSE))</f>
        <v>Set Units</v>
      </c>
      <c r="I27" s="10"/>
      <c r="J27" s="2"/>
      <c r="K27" s="358"/>
      <c r="L27" s="359"/>
      <c r="M27" s="359"/>
      <c r="N27" s="359"/>
      <c r="O27" s="359"/>
      <c r="P27" s="359"/>
      <c r="Q27" s="359"/>
      <c r="R27" s="10"/>
    </row>
    <row r="28" spans="1:18" x14ac:dyDescent="0.2">
      <c r="A28" s="16"/>
      <c r="B28" s="64"/>
      <c r="C28" s="82">
        <f>IF(Units_System="Imperial (in, lb)",CONVERT(Tool_DimH,"in","mm"),CONVERT(Tool_DimH,"mm","in"))</f>
        <v>0</v>
      </c>
      <c r="D28" s="351">
        <f>IF(Units_System="Imperial (in, lb)",CONVERT(Tool_DimW,"in","mm"),CONVERT(Tool_DimW,"mm","in"))</f>
        <v>0</v>
      </c>
      <c r="E28" s="352"/>
      <c r="F28" s="351">
        <f>IF(Units_System="Imperial (in, lb)",CONVERT(Tool_DimL,"in","mm"),CONVERT(Tool_DimL,"mm","in"))</f>
        <v>0</v>
      </c>
      <c r="G28" s="352"/>
      <c r="H28" s="57" t="str">
        <f>IF(ISBLANK(Units_System),"Set Units",VLOOKUP(Units_SystemNOT,Measurement_System[],3,FALSE))</f>
        <v>Set Units</v>
      </c>
      <c r="I28" s="10"/>
      <c r="J28" s="2"/>
      <c r="K28" s="326"/>
      <c r="L28" s="327"/>
      <c r="M28" s="327"/>
      <c r="N28" s="327"/>
      <c r="O28" s="327"/>
      <c r="P28" s="327"/>
      <c r="Q28" s="327"/>
      <c r="R28" s="10"/>
    </row>
    <row r="29" spans="1:18" ht="10.5" customHeight="1" x14ac:dyDescent="0.2">
      <c r="A29" s="18"/>
      <c r="B29" s="12"/>
      <c r="I29" s="13"/>
      <c r="J29" s="12"/>
      <c r="K29" s="24"/>
      <c r="L29" s="39"/>
      <c r="M29" s="39"/>
      <c r="N29" s="39"/>
      <c r="O29" s="39"/>
      <c r="P29" s="39"/>
      <c r="Q29" s="39"/>
      <c r="R29" s="19"/>
    </row>
    <row r="30" spans="1:18" ht="18.600000000000001" customHeight="1" thickBot="1" x14ac:dyDescent="0.35">
      <c r="A30" s="44" t="s">
        <v>6</v>
      </c>
      <c r="B30" s="305" t="s">
        <v>28</v>
      </c>
      <c r="C30" s="300"/>
      <c r="D30" s="300"/>
      <c r="E30" s="300"/>
      <c r="F30" s="300"/>
      <c r="G30" s="300"/>
      <c r="H30" s="300"/>
      <c r="I30" s="14"/>
      <c r="J30" s="44" t="s">
        <v>7</v>
      </c>
      <c r="K30" s="328" t="s">
        <v>29</v>
      </c>
      <c r="L30" s="300"/>
      <c r="M30" s="300"/>
      <c r="N30" s="300"/>
      <c r="O30" s="300"/>
      <c r="P30" s="300"/>
      <c r="Q30" s="300"/>
      <c r="R30" s="15"/>
    </row>
    <row r="31" spans="1:18" ht="215.1" customHeight="1" thickBot="1" x14ac:dyDescent="0.25">
      <c r="A31" s="17"/>
      <c r="B31" s="301" t="s">
        <v>11</v>
      </c>
      <c r="C31" s="302"/>
      <c r="D31" s="302"/>
      <c r="E31" s="302"/>
      <c r="F31" s="302"/>
      <c r="G31" s="302"/>
      <c r="H31" s="303"/>
      <c r="I31" s="9"/>
      <c r="J31" s="8"/>
      <c r="K31" s="331" t="s">
        <v>12</v>
      </c>
      <c r="L31" s="302"/>
      <c r="M31" s="302"/>
      <c r="N31" s="302"/>
      <c r="O31" s="302"/>
      <c r="P31" s="302"/>
      <c r="Q31" s="303"/>
      <c r="R31" s="10"/>
    </row>
    <row r="32" spans="1:18" s="29" customFormat="1" ht="15" x14ac:dyDescent="0.25">
      <c r="A32" s="26"/>
      <c r="B32" s="309" t="s">
        <v>30</v>
      </c>
      <c r="C32" s="309"/>
      <c r="D32" s="312"/>
      <c r="E32" s="312"/>
      <c r="F32" s="312"/>
      <c r="G32" s="313"/>
      <c r="H32" s="58" t="s">
        <v>24</v>
      </c>
      <c r="I32" s="27"/>
      <c r="J32" s="28"/>
      <c r="K32" s="122" t="s">
        <v>1</v>
      </c>
      <c r="L32" s="132"/>
      <c r="M32" s="324" t="s">
        <v>35</v>
      </c>
      <c r="N32" s="325"/>
      <c r="O32" s="325"/>
      <c r="P32" s="121"/>
      <c r="Q32" s="121"/>
      <c r="R32" s="27"/>
    </row>
    <row r="33" spans="1:18" s="29" customFormat="1" ht="15" x14ac:dyDescent="0.25">
      <c r="A33" s="26"/>
      <c r="B33" s="309" t="s">
        <v>20</v>
      </c>
      <c r="C33" s="309"/>
      <c r="D33" s="314"/>
      <c r="E33" s="314"/>
      <c r="F33" s="314"/>
      <c r="G33" s="315"/>
      <c r="H33" s="59" t="s">
        <v>25</v>
      </c>
      <c r="I33" s="27"/>
      <c r="J33" s="318" t="s">
        <v>98</v>
      </c>
      <c r="K33" s="319"/>
      <c r="L33" s="133"/>
      <c r="M33" s="323" t="s">
        <v>34</v>
      </c>
      <c r="N33" s="281"/>
      <c r="O33" s="281"/>
      <c r="P33" s="121"/>
      <c r="Q33" s="121"/>
      <c r="R33" s="27"/>
    </row>
    <row r="34" spans="1:18" s="29" customFormat="1" ht="15" x14ac:dyDescent="0.25">
      <c r="A34" s="26"/>
      <c r="B34" s="309" t="s">
        <v>31</v>
      </c>
      <c r="C34" s="309"/>
      <c r="D34" s="316"/>
      <c r="E34" s="316"/>
      <c r="F34" s="316"/>
      <c r="G34" s="317"/>
      <c r="H34" s="59" t="s">
        <v>33</v>
      </c>
      <c r="I34" s="27"/>
      <c r="J34" s="318" t="s">
        <v>97</v>
      </c>
      <c r="K34" s="319"/>
      <c r="L34" s="133"/>
      <c r="M34" s="320" t="s">
        <v>99</v>
      </c>
      <c r="N34" s="321"/>
      <c r="O34" s="132"/>
      <c r="P34" s="322" t="s">
        <v>100</v>
      </c>
      <c r="Q34" s="281"/>
      <c r="R34" s="27"/>
    </row>
    <row r="35" spans="1:18" s="29" customFormat="1" ht="11.1" customHeight="1" x14ac:dyDescent="0.25">
      <c r="A35" s="45"/>
      <c r="B35" s="310"/>
      <c r="C35" s="310"/>
      <c r="D35" s="311"/>
      <c r="E35" s="311"/>
      <c r="F35" s="311"/>
      <c r="G35" s="80"/>
      <c r="H35" s="32"/>
      <c r="I35" s="33"/>
      <c r="J35" s="34"/>
      <c r="K35" s="36"/>
      <c r="L35" s="332"/>
      <c r="M35" s="332"/>
      <c r="N35" s="124"/>
      <c r="O35" s="333"/>
      <c r="P35" s="333"/>
      <c r="Q35" s="333"/>
      <c r="R35" s="33"/>
    </row>
    <row r="36" spans="1:18" s="25" customFormat="1" ht="42.6" customHeight="1" thickBot="1" x14ac:dyDescent="0.35">
      <c r="A36" s="41" t="s">
        <v>14</v>
      </c>
      <c r="B36" s="299" t="s">
        <v>58</v>
      </c>
      <c r="C36" s="300"/>
      <c r="D36" s="300"/>
      <c r="E36" s="300"/>
      <c r="F36" s="300"/>
      <c r="G36" s="300"/>
      <c r="H36" s="300"/>
      <c r="I36" s="35"/>
      <c r="J36" s="40" t="s">
        <v>8</v>
      </c>
      <c r="K36" s="328" t="s">
        <v>9</v>
      </c>
      <c r="L36" s="300"/>
      <c r="M36" s="300"/>
      <c r="N36" s="300"/>
      <c r="O36" s="300"/>
      <c r="P36" s="300"/>
      <c r="Q36" s="300"/>
      <c r="R36" s="35"/>
    </row>
    <row r="37" spans="1:18" ht="215.1" customHeight="1" thickBot="1" x14ac:dyDescent="0.25">
      <c r="A37" s="17"/>
      <c r="B37" s="301" t="s">
        <v>59</v>
      </c>
      <c r="C37" s="302"/>
      <c r="D37" s="302"/>
      <c r="E37" s="302"/>
      <c r="F37" s="302"/>
      <c r="G37" s="302"/>
      <c r="H37" s="303"/>
      <c r="I37" s="5"/>
      <c r="J37" s="6"/>
      <c r="K37" s="301" t="s">
        <v>13</v>
      </c>
      <c r="L37" s="302"/>
      <c r="M37" s="302"/>
      <c r="N37" s="302"/>
      <c r="O37" s="302"/>
      <c r="P37" s="302"/>
      <c r="Q37" s="303"/>
      <c r="R37" s="10"/>
    </row>
    <row r="38" spans="1:18" s="29" customFormat="1" ht="15" x14ac:dyDescent="0.25">
      <c r="A38" s="26"/>
      <c r="B38" s="346" t="s">
        <v>60</v>
      </c>
      <c r="C38" s="347"/>
      <c r="D38" s="347"/>
      <c r="E38" s="347"/>
      <c r="F38" s="297"/>
      <c r="G38" s="298"/>
      <c r="H38" s="61" t="s">
        <v>62</v>
      </c>
      <c r="I38" s="27"/>
      <c r="J38" s="127"/>
      <c r="K38" s="128" t="s">
        <v>18</v>
      </c>
      <c r="L38" s="120"/>
      <c r="M38" s="76" t="str">
        <f>IF(ISBLANK(Units_System),"Set Units",VLOOKUP(Units_System,Measurement_System[],2,FALSE))</f>
        <v>Set Units</v>
      </c>
      <c r="N38" s="76"/>
      <c r="O38" s="131">
        <f>IF(Units_System="Imperial (in, lb)",CONVERT(Part_Weight,"lbm","kg"),CONVERT(Part_Weight,"kg","lbm"))</f>
        <v>0</v>
      </c>
      <c r="P38" s="339" t="str">
        <f>IF(ISBLANK(Units_System),"Set Units",VLOOKUP(Units_SystemNOT,Measurement_System[],2,FALSE))</f>
        <v>Set Units</v>
      </c>
      <c r="Q38" s="340"/>
      <c r="R38" s="27"/>
    </row>
    <row r="39" spans="1:18" s="29" customFormat="1" ht="15" x14ac:dyDescent="0.25">
      <c r="A39" s="26"/>
      <c r="B39" s="348" t="s">
        <v>61</v>
      </c>
      <c r="C39" s="319"/>
      <c r="D39" s="319"/>
      <c r="E39" s="319"/>
      <c r="F39" s="344"/>
      <c r="G39" s="345"/>
      <c r="H39" s="62" t="s">
        <v>62</v>
      </c>
      <c r="I39" s="27"/>
      <c r="J39" s="127"/>
      <c r="K39" s="334" t="str">
        <f>IF(ISBLANK(Units_System),"Select Measurement System",VLOOKUP(Units_System,Measurement_System[],4,FALSE))</f>
        <v>Select Measurement System</v>
      </c>
      <c r="L39" s="334"/>
      <c r="M39" s="334"/>
      <c r="N39" s="334"/>
      <c r="O39" s="334"/>
      <c r="P39" s="334"/>
      <c r="Q39" s="334"/>
      <c r="R39" s="27"/>
    </row>
    <row r="40" spans="1:18" s="29" customFormat="1" ht="15.6" customHeight="1" x14ac:dyDescent="0.25">
      <c r="A40" s="26"/>
      <c r="B40" s="52"/>
      <c r="C40" s="52"/>
      <c r="D40" s="52"/>
      <c r="E40" s="52"/>
      <c r="F40" s="52"/>
      <c r="G40" s="52"/>
      <c r="H40" s="46"/>
      <c r="I40" s="27"/>
      <c r="J40" s="329" t="s">
        <v>19</v>
      </c>
      <c r="K40" s="330"/>
      <c r="L40" s="123"/>
      <c r="M40" s="123"/>
      <c r="N40" s="335"/>
      <c r="O40" s="336"/>
      <c r="P40" s="341" t="str">
        <f>IF(ISBLANK(Units_System),"Set Units",VLOOKUP(Units_System,Measurement_System[],3,FALSE))</f>
        <v>Set Units</v>
      </c>
      <c r="Q40" s="342"/>
      <c r="R40" s="27"/>
    </row>
    <row r="41" spans="1:18" s="29" customFormat="1" ht="15.75" customHeight="1" x14ac:dyDescent="0.25">
      <c r="A41" s="26"/>
      <c r="B41" s="52"/>
      <c r="C41" s="52"/>
      <c r="D41" s="52"/>
      <c r="E41" s="52"/>
      <c r="F41" s="52"/>
      <c r="G41" s="52"/>
      <c r="H41" s="47"/>
      <c r="I41" s="27"/>
      <c r="J41" s="127"/>
      <c r="K41" s="127"/>
      <c r="L41" s="129">
        <f>IF(Units_System="Imperial (in, lb)",CONVERT(Part_DimH,"in","mm"),CONVERT(Part_DimH,"mm","in"))</f>
        <v>0</v>
      </c>
      <c r="M41" s="129">
        <f>IF(Units_System="Imperial (in, lb)",CONVERT(Part_DimW,"in","mm"),CONVERT(Part_DimW,"mm","in"))</f>
        <v>0</v>
      </c>
      <c r="N41" s="337">
        <f>IF(Units_System="Imperial (in, lb)",CONVERT(Part_DimL,"in","mm"),CONVERT(Part_DimL,"mm","in"))</f>
        <v>0</v>
      </c>
      <c r="O41" s="338"/>
      <c r="P41" s="343" t="str">
        <f>IF(ISBLANK(Units_System),"Set Units",VLOOKUP(Units_SystemNOT,Measurement_System[],3,FALSE))</f>
        <v>Set Units</v>
      </c>
      <c r="Q41" s="342"/>
      <c r="R41" s="27"/>
    </row>
    <row r="42" spans="1:18" s="1" customFormat="1" ht="6" customHeight="1" x14ac:dyDescent="0.2">
      <c r="A42" s="20"/>
      <c r="B42" s="53"/>
      <c r="C42" s="53"/>
      <c r="D42" s="53"/>
      <c r="E42" s="53"/>
      <c r="F42" s="53"/>
      <c r="G42" s="53"/>
      <c r="H42" s="21"/>
      <c r="I42" s="22"/>
      <c r="J42" s="130"/>
      <c r="K42" s="130"/>
      <c r="L42" s="130"/>
      <c r="M42" s="130"/>
      <c r="N42" s="130"/>
      <c r="O42" s="130"/>
      <c r="P42" s="130"/>
      <c r="Q42" s="130"/>
      <c r="R42" s="19"/>
    </row>
    <row r="45" spans="1:18" ht="15" hidden="1" x14ac:dyDescent="0.25">
      <c r="B45" s="65" t="s">
        <v>52</v>
      </c>
      <c r="C45" s="66" t="s">
        <v>49</v>
      </c>
      <c r="D45" s="66" t="s">
        <v>50</v>
      </c>
      <c r="E45" s="66" t="s">
        <v>64</v>
      </c>
      <c r="F45" s="65"/>
    </row>
    <row r="46" spans="1:18" ht="15" hidden="1" thickTop="1" x14ac:dyDescent="0.2">
      <c r="B46" s="67" t="s">
        <v>56</v>
      </c>
      <c r="C46" s="68" t="s">
        <v>48</v>
      </c>
      <c r="D46" s="68" t="s">
        <v>51</v>
      </c>
      <c r="E46" s="125" t="s">
        <v>66</v>
      </c>
      <c r="F46" s="69"/>
      <c r="J46" s="56"/>
      <c r="K46" s="56"/>
    </row>
    <row r="47" spans="1:18" ht="14.25" hidden="1" x14ac:dyDescent="0.2">
      <c r="B47" s="70" t="s">
        <v>57</v>
      </c>
      <c r="C47" s="71" t="s">
        <v>16</v>
      </c>
      <c r="D47" s="71" t="s">
        <v>23</v>
      </c>
      <c r="E47" s="126" t="s">
        <v>65</v>
      </c>
      <c r="F47" s="81"/>
    </row>
    <row r="48" spans="1:18" hidden="1" x14ac:dyDescent="0.2">
      <c r="B48" s="55"/>
      <c r="C48" s="72"/>
      <c r="D48" s="72"/>
      <c r="E48" s="72"/>
      <c r="F48" s="72"/>
      <c r="G48" s="72"/>
      <c r="H48" s="60"/>
    </row>
    <row r="49" spans="2:7" ht="15" hidden="1" x14ac:dyDescent="0.25">
      <c r="B49" s="49"/>
      <c r="C49" s="73" t="s">
        <v>63</v>
      </c>
      <c r="D49" s="74" t="str">
        <f>IF(ISBLANK(Units_System),"Invalid Unit",IF(Units_System=Imperial,Metric,Imperial))</f>
        <v>Invalid Unit</v>
      </c>
      <c r="E49" s="74"/>
      <c r="F49" s="72"/>
      <c r="G49" s="72"/>
    </row>
    <row r="50" spans="2:7" ht="15" x14ac:dyDescent="0.25">
      <c r="B50" s="49"/>
    </row>
    <row r="51" spans="2:7" ht="15" x14ac:dyDescent="0.25">
      <c r="B51" s="50"/>
    </row>
  </sheetData>
  <sheetProtection sheet="1" scenarios="1" formatCells="0" selectLockedCells="1"/>
  <mergeCells count="108">
    <mergeCell ref="N41:O41"/>
    <mergeCell ref="P38:Q38"/>
    <mergeCell ref="P40:Q40"/>
    <mergeCell ref="P41:Q41"/>
    <mergeCell ref="F39:G39"/>
    <mergeCell ref="B38:E38"/>
    <mergeCell ref="B39:E39"/>
    <mergeCell ref="A1:R1"/>
    <mergeCell ref="D8:F8"/>
    <mergeCell ref="D27:E27"/>
    <mergeCell ref="D28:E28"/>
    <mergeCell ref="F27:G27"/>
    <mergeCell ref="F28:G28"/>
    <mergeCell ref="F25:G25"/>
    <mergeCell ref="B7:C7"/>
    <mergeCell ref="K7:L7"/>
    <mergeCell ref="M7:R7"/>
    <mergeCell ref="F7:H7"/>
    <mergeCell ref="B21:C21"/>
    <mergeCell ref="L25:Q25"/>
    <mergeCell ref="K27:Q27"/>
    <mergeCell ref="B33:C33"/>
    <mergeCell ref="B32:C32"/>
    <mergeCell ref="B24:H24"/>
    <mergeCell ref="J40:K40"/>
    <mergeCell ref="K31:Q31"/>
    <mergeCell ref="K30:Q30"/>
    <mergeCell ref="L35:M35"/>
    <mergeCell ref="O35:Q35"/>
    <mergeCell ref="K36:Q36"/>
    <mergeCell ref="K39:Q39"/>
    <mergeCell ref="K37:Q37"/>
    <mergeCell ref="N40:O40"/>
    <mergeCell ref="A22:R22"/>
    <mergeCell ref="B34:C34"/>
    <mergeCell ref="B35:C35"/>
    <mergeCell ref="D35:F35"/>
    <mergeCell ref="D32:G32"/>
    <mergeCell ref="D33:G33"/>
    <mergeCell ref="D34:G34"/>
    <mergeCell ref="J33:K33"/>
    <mergeCell ref="J34:K34"/>
    <mergeCell ref="M34:N34"/>
    <mergeCell ref="P34:Q34"/>
    <mergeCell ref="M33:O33"/>
    <mergeCell ref="M32:O32"/>
    <mergeCell ref="K28:Q28"/>
    <mergeCell ref="K24:Q24"/>
    <mergeCell ref="B31:H31"/>
    <mergeCell ref="B23:H23"/>
    <mergeCell ref="K23:Q23"/>
    <mergeCell ref="F38:G38"/>
    <mergeCell ref="B36:H36"/>
    <mergeCell ref="B37:H37"/>
    <mergeCell ref="D11:H11"/>
    <mergeCell ref="M11:R11"/>
    <mergeCell ref="M14:R14"/>
    <mergeCell ref="M15:R15"/>
    <mergeCell ref="Q16:R16"/>
    <mergeCell ref="D17:H17"/>
    <mergeCell ref="M16:O16"/>
    <mergeCell ref="B15:C15"/>
    <mergeCell ref="D15:H15"/>
    <mergeCell ref="K15:L15"/>
    <mergeCell ref="B19:H19"/>
    <mergeCell ref="B17:C17"/>
    <mergeCell ref="M18:R18"/>
    <mergeCell ref="K19:L19"/>
    <mergeCell ref="K20:L20"/>
    <mergeCell ref="B20:C20"/>
    <mergeCell ref="M19:R19"/>
    <mergeCell ref="M20:R20"/>
    <mergeCell ref="B18:C18"/>
    <mergeCell ref="D18:H18"/>
    <mergeCell ref="B30:H30"/>
    <mergeCell ref="D20:H20"/>
    <mergeCell ref="M17:O17"/>
    <mergeCell ref="Q17:R17"/>
    <mergeCell ref="B11:C11"/>
    <mergeCell ref="B10:C10"/>
    <mergeCell ref="D9:H9"/>
    <mergeCell ref="K11:L11"/>
    <mergeCell ref="B16:C16"/>
    <mergeCell ref="D16:H16"/>
    <mergeCell ref="K16:L16"/>
    <mergeCell ref="B14:C14"/>
    <mergeCell ref="D14:H14"/>
    <mergeCell ref="K14:L14"/>
    <mergeCell ref="B13:H13"/>
    <mergeCell ref="K13:R13"/>
    <mergeCell ref="J17:L17"/>
    <mergeCell ref="K9:L9"/>
    <mergeCell ref="K10:L10"/>
    <mergeCell ref="B9:C9"/>
    <mergeCell ref="D10:H10"/>
    <mergeCell ref="M9:R9"/>
    <mergeCell ref="M8:R8"/>
    <mergeCell ref="D2:F4"/>
    <mergeCell ref="B6:H6"/>
    <mergeCell ref="K6:R6"/>
    <mergeCell ref="K18:L18"/>
    <mergeCell ref="G2:R2"/>
    <mergeCell ref="G4:R4"/>
    <mergeCell ref="P10:R10"/>
    <mergeCell ref="M10:O10"/>
    <mergeCell ref="B8:C8"/>
    <mergeCell ref="K8:L8"/>
    <mergeCell ref="G3:R3"/>
  </mergeCells>
  <conditionalFormatting sqref="D25:E25 H25 H27:H28 M38:N38 P38 P40:P41">
    <cfRule type="cellIs" dxfId="10" priority="3" operator="equal">
      <formula>"Set Units"</formula>
    </cfRule>
  </conditionalFormatting>
  <conditionalFormatting sqref="D20:H20">
    <cfRule type="containsBlanks" dxfId="9" priority="1">
      <formula>LEN(TRIM(D20))=0</formula>
    </cfRule>
  </conditionalFormatting>
  <dataValidations count="7">
    <dataValidation type="list" allowBlank="1" showInputMessage="1" showErrorMessage="1" errorTitle="Invalid Unit" error="Invalid Unit, remove and select from drop-down list." prompt="Select Measurement System from the Drop-Down List" sqref="D20:H20" xr:uid="{938112AE-08B9-43C5-AF9A-9D93B1637A6E}">
      <formula1>$B$46:$B$47</formula1>
    </dataValidation>
    <dataValidation type="whole" operator="greaterThanOrEqual" allowBlank="1" showInputMessage="1" showErrorMessage="1" error="Whole numbers only." sqref="L33 F38:F39 D32:G32 D34:G34" xr:uid="{D8A9236D-7114-4658-942E-12261C747BEF}">
      <formula1>0</formula1>
    </dataValidation>
    <dataValidation type="decimal" operator="greaterThan" allowBlank="1" showInputMessage="1" showErrorMessage="1" error="Enter numeric value." sqref="C25 L38 C27:D27 F27 L40:N40" xr:uid="{98599B92-2330-4B98-A19E-3C7F890DF0C5}">
      <formula1>0</formula1>
    </dataValidation>
    <dataValidation type="decimal" operator="greaterThanOrEqual" allowBlank="1" showErrorMessage="1" errorTitle="Numbers" error="Numbers only." sqref="L32" xr:uid="{A0829FA1-613F-43CC-91F5-531AB51ACDBD}">
      <formula1>0</formula1>
    </dataValidation>
    <dataValidation type="whole" operator="greaterThan" allowBlank="1" showErrorMessage="1" error="Whole Numbers Only" sqref="L34" xr:uid="{3121D475-6D03-4E7E-8BBF-86663EA7A0D6}">
      <formula1>0</formula1>
    </dataValidation>
    <dataValidation type="decimal" operator="greaterThan" allowBlank="1" showErrorMessage="1" error="Numbers only" sqref="O34" xr:uid="{F2932793-7EDF-4333-9F25-171DD548E89E}">
      <formula1>0</formula1>
    </dataValidation>
    <dataValidation type="decimal" operator="greaterThanOrEqual" allowBlank="1" showInputMessage="1" showErrorMessage="1" errorTitle="Numbers" error="Numbers only." sqref="D33:G33" xr:uid="{CFC66BF0-1A09-4EB7-B4FB-38C39D1E2A78}">
      <formula1>0</formula1>
    </dataValidation>
  </dataValidations>
  <printOptions horizontalCentered="1"/>
  <pageMargins left="0" right="0" top="0.25" bottom="0.2" header="0.3" footer="0.1"/>
  <pageSetup paperSize="17" scale="94" orientation="portrait" r:id="rId1"/>
  <headerFooter alignWithMargins="0">
    <oddFooter>&amp;L&amp;8PD-FORM-PMO-400&amp;RRevision: B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145A-3059-4B01-BDBB-738E3DDA3908}">
  <sheetPr>
    <pageSetUpPr fitToPage="1"/>
  </sheetPr>
  <dimension ref="A1:T51"/>
  <sheetViews>
    <sheetView showGridLines="0" view="pageBreakPreview" zoomScale="85" zoomScaleNormal="115" zoomScaleSheetLayoutView="85" workbookViewId="0">
      <selection activeCell="T1" sqref="T1"/>
    </sheetView>
  </sheetViews>
  <sheetFormatPr defaultColWidth="1.140625" defaultRowHeight="12.75" x14ac:dyDescent="0.2"/>
  <cols>
    <col min="1" max="1" width="3.140625" style="135" customWidth="1"/>
    <col min="2" max="2" width="17.5703125" style="134" customWidth="1"/>
    <col min="3" max="3" width="10.5703125" style="134" customWidth="1"/>
    <col min="4" max="4" width="8.5703125" style="134" customWidth="1"/>
    <col min="5" max="5" width="2.5703125" style="134" customWidth="1"/>
    <col min="6" max="6" width="8.5703125" style="134" customWidth="1"/>
    <col min="7" max="7" width="2.5703125" style="134" customWidth="1"/>
    <col min="8" max="8" width="10.5703125" style="134" customWidth="1"/>
    <col min="9" max="9" width="2.140625" style="134" customWidth="1"/>
    <col min="10" max="10" width="3.42578125" style="134" customWidth="1"/>
    <col min="11" max="11" width="17.5703125" style="134" customWidth="1"/>
    <col min="12" max="13" width="10.5703125" style="134" customWidth="1"/>
    <col min="14" max="14" width="2.5703125" style="134" customWidth="1"/>
    <col min="15" max="15" width="8.5703125" style="134" customWidth="1"/>
    <col min="16" max="16" width="2.5703125" style="134" customWidth="1"/>
    <col min="17" max="17" width="10.5703125" style="134" customWidth="1"/>
    <col min="18" max="19" width="2.140625" style="134" customWidth="1"/>
    <col min="20" max="20" width="100.5703125" style="246" customWidth="1"/>
    <col min="21" max="16384" width="1.140625" style="134"/>
  </cols>
  <sheetData>
    <row r="1" spans="1:20" ht="38.1" customHeight="1" thickBot="1" x14ac:dyDescent="0.45">
      <c r="A1" s="360" t="s">
        <v>53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222"/>
      <c r="T1" s="255" t="s">
        <v>145</v>
      </c>
    </row>
    <row r="2" spans="1:20" x14ac:dyDescent="0.2">
      <c r="A2" s="221"/>
      <c r="B2" s="220"/>
      <c r="C2" s="220"/>
      <c r="D2" s="362" t="s">
        <v>2</v>
      </c>
      <c r="E2" s="363"/>
      <c r="F2" s="363"/>
      <c r="G2" s="368" t="s">
        <v>94</v>
      </c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219"/>
      <c r="T2" s="247"/>
    </row>
    <row r="3" spans="1:20" customFormat="1" x14ac:dyDescent="0.2">
      <c r="A3" s="54"/>
      <c r="B3" s="51"/>
      <c r="C3" s="51"/>
      <c r="D3" s="364"/>
      <c r="E3" s="365"/>
      <c r="F3" s="365"/>
      <c r="G3" s="280" t="s">
        <v>128</v>
      </c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2"/>
      <c r="T3" s="253" t="s">
        <v>146</v>
      </c>
    </row>
    <row r="4" spans="1:20" ht="13.5" thickBot="1" x14ac:dyDescent="0.25">
      <c r="A4" s="218"/>
      <c r="B4" s="148"/>
      <c r="C4" s="148"/>
      <c r="D4" s="366"/>
      <c r="E4" s="367"/>
      <c r="F4" s="367"/>
      <c r="G4" s="371" t="s">
        <v>125</v>
      </c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3"/>
      <c r="S4" s="219"/>
      <c r="T4" s="248"/>
    </row>
    <row r="5" spans="1:20" ht="9.9499999999999993" customHeight="1" thickBot="1" x14ac:dyDescent="0.25">
      <c r="A5" s="218"/>
      <c r="D5" s="217"/>
      <c r="E5" s="217"/>
      <c r="F5" s="217"/>
      <c r="G5" s="217"/>
      <c r="T5" s="247"/>
    </row>
    <row r="6" spans="1:20" ht="18" customHeight="1" thickBot="1" x14ac:dyDescent="0.3">
      <c r="A6" s="148"/>
      <c r="B6" s="374" t="s">
        <v>68</v>
      </c>
      <c r="C6" s="375"/>
      <c r="D6" s="375"/>
      <c r="E6" s="375"/>
      <c r="F6" s="375"/>
      <c r="G6" s="375"/>
      <c r="H6" s="376"/>
      <c r="I6" s="205"/>
      <c r="J6" s="189"/>
      <c r="K6" s="377" t="s">
        <v>69</v>
      </c>
      <c r="L6" s="378"/>
      <c r="M6" s="378"/>
      <c r="N6" s="378"/>
      <c r="O6" s="378"/>
      <c r="P6" s="378"/>
      <c r="Q6" s="378"/>
      <c r="R6" s="379"/>
      <c r="S6" s="209"/>
      <c r="T6" s="251" t="s">
        <v>131</v>
      </c>
    </row>
    <row r="7" spans="1:20" s="213" customFormat="1" ht="18" customHeight="1" x14ac:dyDescent="0.2">
      <c r="A7" s="189"/>
      <c r="B7" s="380" t="s">
        <v>126</v>
      </c>
      <c r="C7" s="380"/>
      <c r="D7" s="226" t="s">
        <v>127</v>
      </c>
      <c r="E7" s="216"/>
      <c r="F7" s="381" t="s">
        <v>113</v>
      </c>
      <c r="G7" s="382"/>
      <c r="H7" s="382"/>
      <c r="I7" s="205"/>
      <c r="J7" s="189"/>
      <c r="K7" s="380" t="s">
        <v>43</v>
      </c>
      <c r="L7" s="380"/>
      <c r="M7" s="383" t="s">
        <v>112</v>
      </c>
      <c r="N7" s="383"/>
      <c r="O7" s="383"/>
      <c r="P7" s="383"/>
      <c r="Q7" s="383"/>
      <c r="R7" s="384"/>
      <c r="S7" s="204"/>
      <c r="T7" s="247" t="s">
        <v>132</v>
      </c>
    </row>
    <row r="8" spans="1:20" s="213" customFormat="1" ht="18" customHeight="1" x14ac:dyDescent="0.2">
      <c r="A8" s="189"/>
      <c r="B8" s="380" t="s">
        <v>70</v>
      </c>
      <c r="C8" s="380"/>
      <c r="D8" s="385" t="s">
        <v>111</v>
      </c>
      <c r="E8" s="386"/>
      <c r="F8" s="386"/>
      <c r="G8" s="215"/>
      <c r="H8" s="227" t="s">
        <v>110</v>
      </c>
      <c r="I8" s="205"/>
      <c r="J8" s="189"/>
      <c r="K8" s="380" t="s">
        <v>42</v>
      </c>
      <c r="L8" s="380"/>
      <c r="M8" s="387" t="s">
        <v>109</v>
      </c>
      <c r="N8" s="387"/>
      <c r="O8" s="387"/>
      <c r="P8" s="387"/>
      <c r="Q8" s="387"/>
      <c r="R8" s="388"/>
      <c r="S8" s="204"/>
      <c r="T8" s="247" t="s">
        <v>133</v>
      </c>
    </row>
    <row r="9" spans="1:20" s="213" customFormat="1" ht="18" customHeight="1" x14ac:dyDescent="0.2">
      <c r="A9" s="189"/>
      <c r="B9" s="380" t="s">
        <v>92</v>
      </c>
      <c r="C9" s="380"/>
      <c r="D9" s="385" t="s">
        <v>108</v>
      </c>
      <c r="E9" s="389"/>
      <c r="F9" s="386"/>
      <c r="G9" s="386"/>
      <c r="H9" s="386"/>
      <c r="I9" s="205"/>
      <c r="J9" s="189"/>
      <c r="K9" s="390" t="s">
        <v>41</v>
      </c>
      <c r="L9" s="390"/>
      <c r="M9" s="383" t="s">
        <v>107</v>
      </c>
      <c r="N9" s="383"/>
      <c r="O9" s="383"/>
      <c r="P9" s="383"/>
      <c r="Q9" s="383"/>
      <c r="R9" s="384"/>
      <c r="S9" s="204"/>
      <c r="T9" s="251"/>
    </row>
    <row r="10" spans="1:20" s="213" customFormat="1" ht="18" customHeight="1" x14ac:dyDescent="0.2">
      <c r="A10" s="189"/>
      <c r="B10" s="380" t="s">
        <v>93</v>
      </c>
      <c r="C10" s="380"/>
      <c r="D10" s="385" t="s">
        <v>106</v>
      </c>
      <c r="E10" s="386"/>
      <c r="F10" s="386"/>
      <c r="G10" s="386"/>
      <c r="H10" s="386"/>
      <c r="I10" s="205"/>
      <c r="J10" s="189"/>
      <c r="K10" s="380" t="s">
        <v>95</v>
      </c>
      <c r="L10" s="380"/>
      <c r="M10" s="391" t="s">
        <v>105</v>
      </c>
      <c r="N10" s="391"/>
      <c r="O10" s="392"/>
      <c r="P10" s="392" t="s">
        <v>96</v>
      </c>
      <c r="Q10" s="392"/>
      <c r="R10" s="392"/>
      <c r="S10" s="214"/>
      <c r="T10" s="251" t="s">
        <v>130</v>
      </c>
    </row>
    <row r="11" spans="1:20" s="213" customFormat="1" ht="18" customHeight="1" x14ac:dyDescent="0.2">
      <c r="A11" s="189"/>
      <c r="B11" s="380" t="s">
        <v>45</v>
      </c>
      <c r="C11" s="380"/>
      <c r="D11" s="385" t="s">
        <v>104</v>
      </c>
      <c r="E11" s="385"/>
      <c r="F11" s="385"/>
      <c r="G11" s="393"/>
      <c r="H11" s="385"/>
      <c r="I11" s="205"/>
      <c r="J11" s="189"/>
      <c r="K11" s="380" t="s">
        <v>44</v>
      </c>
      <c r="L11" s="380"/>
      <c r="M11" s="387" t="s">
        <v>103</v>
      </c>
      <c r="N11" s="387"/>
      <c r="O11" s="387"/>
      <c r="P11" s="387"/>
      <c r="Q11" s="387"/>
      <c r="R11" s="388"/>
      <c r="S11" s="204"/>
      <c r="T11" s="247" t="s">
        <v>134</v>
      </c>
    </row>
    <row r="12" spans="1:20" s="210" customFormat="1" ht="6" customHeight="1" thickBot="1" x14ac:dyDescent="0.25">
      <c r="A12" s="148"/>
      <c r="B12" s="212"/>
      <c r="C12" s="212"/>
      <c r="D12" s="203"/>
      <c r="E12" s="203"/>
      <c r="F12" s="203"/>
      <c r="G12" s="203"/>
      <c r="H12" s="203"/>
      <c r="I12" s="189"/>
      <c r="J12" s="189"/>
      <c r="K12" s="212"/>
      <c r="L12" s="212"/>
      <c r="M12" s="203"/>
      <c r="N12" s="203"/>
      <c r="O12" s="203"/>
      <c r="P12" s="203"/>
      <c r="Q12" s="203"/>
      <c r="R12" s="211"/>
      <c r="S12" s="211"/>
      <c r="T12" s="249"/>
    </row>
    <row r="13" spans="1:20" ht="18" customHeight="1" thickBot="1" x14ac:dyDescent="0.3">
      <c r="A13" s="148"/>
      <c r="B13" s="374" t="s">
        <v>4</v>
      </c>
      <c r="C13" s="375"/>
      <c r="D13" s="375"/>
      <c r="E13" s="375"/>
      <c r="F13" s="375"/>
      <c r="G13" s="375"/>
      <c r="H13" s="376"/>
      <c r="I13" s="205"/>
      <c r="J13" s="189"/>
      <c r="K13" s="377" t="s">
        <v>3</v>
      </c>
      <c r="L13" s="378"/>
      <c r="M13" s="378"/>
      <c r="N13" s="378"/>
      <c r="O13" s="378"/>
      <c r="P13" s="378"/>
      <c r="Q13" s="378"/>
      <c r="R13" s="379"/>
      <c r="S13" s="209"/>
      <c r="T13" s="251" t="s">
        <v>136</v>
      </c>
    </row>
    <row r="14" spans="1:20" ht="18" customHeight="1" x14ac:dyDescent="0.2">
      <c r="A14" s="148"/>
      <c r="B14" s="380" t="s">
        <v>37</v>
      </c>
      <c r="C14" s="394"/>
      <c r="D14" s="395" t="s">
        <v>112</v>
      </c>
      <c r="E14" s="395"/>
      <c r="F14" s="396"/>
      <c r="G14" s="396"/>
      <c r="H14" s="396"/>
      <c r="I14" s="205"/>
      <c r="J14" s="189"/>
      <c r="K14" s="380" t="s">
        <v>47</v>
      </c>
      <c r="L14" s="394"/>
      <c r="M14" s="383" t="s">
        <v>116</v>
      </c>
      <c r="N14" s="383"/>
      <c r="O14" s="384"/>
      <c r="P14" s="384"/>
      <c r="Q14" s="384"/>
      <c r="R14" s="384"/>
      <c r="S14" s="204"/>
      <c r="T14" s="247" t="s">
        <v>135</v>
      </c>
    </row>
    <row r="15" spans="1:20" ht="18" customHeight="1" x14ac:dyDescent="0.2">
      <c r="A15" s="148"/>
      <c r="B15" s="380" t="s">
        <v>141</v>
      </c>
      <c r="C15" s="380"/>
      <c r="D15" s="387" t="s">
        <v>118</v>
      </c>
      <c r="E15" s="387"/>
      <c r="F15" s="388"/>
      <c r="G15" s="388"/>
      <c r="H15" s="388"/>
      <c r="I15" s="205"/>
      <c r="J15" s="189"/>
      <c r="K15" s="380" t="s">
        <v>46</v>
      </c>
      <c r="L15" s="380"/>
      <c r="M15" s="387"/>
      <c r="N15" s="387"/>
      <c r="O15" s="388"/>
      <c r="P15" s="388"/>
      <c r="Q15" s="388"/>
      <c r="R15" s="388"/>
      <c r="S15" s="204"/>
      <c r="T15" s="247" t="s">
        <v>137</v>
      </c>
    </row>
    <row r="16" spans="1:20" ht="18" customHeight="1" x14ac:dyDescent="0.2">
      <c r="A16" s="148"/>
      <c r="B16" s="380" t="s">
        <v>38</v>
      </c>
      <c r="C16" s="380"/>
      <c r="D16" s="397" t="s">
        <v>107</v>
      </c>
      <c r="E16" s="397"/>
      <c r="F16" s="388"/>
      <c r="G16" s="388"/>
      <c r="H16" s="388"/>
      <c r="I16" s="205"/>
      <c r="J16" s="189"/>
      <c r="K16" s="380" t="s">
        <v>40</v>
      </c>
      <c r="L16" s="380"/>
      <c r="M16" s="387" t="s">
        <v>119</v>
      </c>
      <c r="N16" s="387"/>
      <c r="O16" s="388"/>
      <c r="P16" s="208"/>
      <c r="Q16" s="398" t="s">
        <v>120</v>
      </c>
      <c r="R16" s="388"/>
      <c r="S16" s="204"/>
      <c r="T16" s="247"/>
    </row>
    <row r="17" spans="1:20" ht="18" customHeight="1" x14ac:dyDescent="0.2">
      <c r="A17" s="148"/>
      <c r="B17" s="380" t="s">
        <v>36</v>
      </c>
      <c r="C17" s="380"/>
      <c r="D17" s="387" t="s">
        <v>121</v>
      </c>
      <c r="E17" s="387"/>
      <c r="F17" s="388"/>
      <c r="G17" s="388"/>
      <c r="H17" s="388"/>
      <c r="I17" s="205"/>
      <c r="J17" s="380" t="s">
        <v>67</v>
      </c>
      <c r="K17" s="399"/>
      <c r="L17" s="399"/>
      <c r="M17" s="387" t="s">
        <v>118</v>
      </c>
      <c r="N17" s="387"/>
      <c r="O17" s="386"/>
      <c r="P17" s="207"/>
      <c r="Q17" s="398" t="s">
        <v>117</v>
      </c>
      <c r="R17" s="400"/>
      <c r="S17" s="206"/>
      <c r="T17" s="251" t="s">
        <v>138</v>
      </c>
    </row>
    <row r="18" spans="1:20" ht="18" customHeight="1" thickBot="1" x14ac:dyDescent="0.25">
      <c r="A18" s="148"/>
      <c r="B18" s="380" t="s">
        <v>39</v>
      </c>
      <c r="C18" s="380"/>
      <c r="D18" s="387" t="s">
        <v>123</v>
      </c>
      <c r="E18" s="387"/>
      <c r="F18" s="388"/>
      <c r="G18" s="388"/>
      <c r="H18" s="388"/>
      <c r="I18" s="205"/>
      <c r="J18" s="189"/>
      <c r="K18" s="380" t="s">
        <v>38</v>
      </c>
      <c r="L18" s="380"/>
      <c r="M18" s="387" t="s">
        <v>114</v>
      </c>
      <c r="N18" s="387"/>
      <c r="O18" s="388"/>
      <c r="P18" s="384"/>
      <c r="Q18" s="388"/>
      <c r="R18" s="388"/>
      <c r="S18" s="204"/>
      <c r="T18" s="247" t="s">
        <v>139</v>
      </c>
    </row>
    <row r="19" spans="1:20" ht="18" customHeight="1" thickBot="1" x14ac:dyDescent="0.3">
      <c r="A19" s="148"/>
      <c r="B19" s="374" t="s">
        <v>54</v>
      </c>
      <c r="C19" s="375"/>
      <c r="D19" s="375"/>
      <c r="E19" s="375"/>
      <c r="F19" s="375"/>
      <c r="G19" s="375"/>
      <c r="H19" s="376"/>
      <c r="I19" s="205"/>
      <c r="J19" s="189"/>
      <c r="K19" s="380" t="s">
        <v>36</v>
      </c>
      <c r="L19" s="380"/>
      <c r="M19" s="387" t="s">
        <v>122</v>
      </c>
      <c r="N19" s="387"/>
      <c r="O19" s="388"/>
      <c r="P19" s="388"/>
      <c r="Q19" s="388"/>
      <c r="R19" s="388"/>
      <c r="S19" s="204"/>
      <c r="T19" s="247" t="s">
        <v>142</v>
      </c>
    </row>
    <row r="20" spans="1:20" ht="18" customHeight="1" x14ac:dyDescent="0.2">
      <c r="A20" s="148"/>
      <c r="B20" s="380" t="s">
        <v>55</v>
      </c>
      <c r="C20" s="380"/>
      <c r="D20" s="401" t="s">
        <v>57</v>
      </c>
      <c r="E20" s="401"/>
      <c r="F20" s="389"/>
      <c r="G20" s="389"/>
      <c r="H20" s="389"/>
      <c r="I20" s="205"/>
      <c r="J20" s="189"/>
      <c r="K20" s="380" t="s">
        <v>39</v>
      </c>
      <c r="L20" s="380"/>
      <c r="M20" s="387" t="s">
        <v>115</v>
      </c>
      <c r="N20" s="387"/>
      <c r="O20" s="388"/>
      <c r="P20" s="388"/>
      <c r="Q20" s="388"/>
      <c r="R20" s="388"/>
      <c r="S20" s="204"/>
      <c r="T20" s="251" t="s">
        <v>140</v>
      </c>
    </row>
    <row r="21" spans="1:20" s="201" customFormat="1" ht="6" customHeight="1" thickBot="1" x14ac:dyDescent="0.25">
      <c r="A21" s="148"/>
      <c r="B21" s="402"/>
      <c r="C21" s="402"/>
      <c r="D21" s="203"/>
      <c r="E21" s="203"/>
      <c r="F21" s="203"/>
      <c r="G21" s="203"/>
      <c r="H21" s="203"/>
      <c r="I21" s="174"/>
      <c r="J21" s="174"/>
      <c r="R21" s="202"/>
      <c r="S21" s="202"/>
      <c r="T21" s="250"/>
    </row>
    <row r="22" spans="1:20" ht="33" customHeight="1" x14ac:dyDescent="0.2">
      <c r="A22" s="403" t="s">
        <v>21</v>
      </c>
      <c r="B22" s="40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5"/>
      <c r="S22" s="200"/>
      <c r="T22" s="254" t="s">
        <v>143</v>
      </c>
    </row>
    <row r="23" spans="1:20" ht="20.100000000000001" customHeight="1" thickBot="1" x14ac:dyDescent="0.35">
      <c r="A23" s="228" t="s">
        <v>5</v>
      </c>
      <c r="B23" s="406" t="s">
        <v>26</v>
      </c>
      <c r="C23" s="407"/>
      <c r="D23" s="407"/>
      <c r="E23" s="407"/>
      <c r="F23" s="407"/>
      <c r="G23" s="407"/>
      <c r="H23" s="407"/>
      <c r="I23" s="229"/>
      <c r="J23" s="228" t="s">
        <v>22</v>
      </c>
      <c r="K23" s="408" t="s">
        <v>27</v>
      </c>
      <c r="L23" s="407"/>
      <c r="M23" s="407"/>
      <c r="N23" s="407"/>
      <c r="O23" s="407"/>
      <c r="P23" s="407"/>
      <c r="Q23" s="407"/>
      <c r="R23" s="230"/>
      <c r="S23" s="148"/>
      <c r="T23" s="251"/>
    </row>
    <row r="24" spans="1:20" ht="215.1" customHeight="1" thickBot="1" x14ac:dyDescent="0.25">
      <c r="A24" s="231"/>
      <c r="B24" s="409" t="s">
        <v>10</v>
      </c>
      <c r="C24" s="410"/>
      <c r="D24" s="410"/>
      <c r="E24" s="410"/>
      <c r="F24" s="410"/>
      <c r="G24" s="410"/>
      <c r="H24" s="411"/>
      <c r="I24" s="232"/>
      <c r="J24" s="233"/>
      <c r="K24" s="409" t="s">
        <v>144</v>
      </c>
      <c r="L24" s="410"/>
      <c r="M24" s="410"/>
      <c r="N24" s="410"/>
      <c r="O24" s="410"/>
      <c r="P24" s="410"/>
      <c r="Q24" s="411"/>
      <c r="R24" s="234"/>
      <c r="S24" s="148"/>
      <c r="T24" s="254"/>
    </row>
    <row r="25" spans="1:20" ht="15" x14ac:dyDescent="0.25">
      <c r="A25" s="235"/>
      <c r="B25" s="223" t="s">
        <v>15</v>
      </c>
      <c r="C25" s="236">
        <v>319.32900000000001</v>
      </c>
      <c r="D25" s="199" t="s">
        <v>16</v>
      </c>
      <c r="E25" s="199"/>
      <c r="F25" s="412">
        <v>704</v>
      </c>
      <c r="G25" s="413"/>
      <c r="H25" s="199" t="s">
        <v>48</v>
      </c>
      <c r="I25" s="234"/>
      <c r="J25" s="237"/>
      <c r="K25" s="238" t="s">
        <v>0</v>
      </c>
      <c r="L25" s="414" t="s">
        <v>102</v>
      </c>
      <c r="M25" s="414"/>
      <c r="N25" s="414"/>
      <c r="O25" s="414"/>
      <c r="P25" s="414"/>
      <c r="Q25" s="414"/>
      <c r="R25" s="234"/>
      <c r="S25" s="148"/>
    </row>
    <row r="26" spans="1:20" ht="15" x14ac:dyDescent="0.25">
      <c r="A26" s="235"/>
      <c r="B26" s="239"/>
      <c r="C26" s="239"/>
      <c r="D26" s="240" t="s">
        <v>65</v>
      </c>
      <c r="E26" s="240"/>
      <c r="F26" s="239"/>
      <c r="G26" s="239"/>
      <c r="H26" s="239"/>
      <c r="I26" s="234"/>
      <c r="J26" s="237"/>
      <c r="K26" s="238" t="s">
        <v>32</v>
      </c>
      <c r="L26" s="237"/>
      <c r="M26" s="237"/>
      <c r="N26" s="237"/>
      <c r="O26" s="237"/>
      <c r="P26" s="237"/>
      <c r="Q26" s="237"/>
      <c r="R26" s="234"/>
      <c r="S26" s="148"/>
      <c r="T26" s="247"/>
    </row>
    <row r="27" spans="1:20" ht="15" x14ac:dyDescent="0.25">
      <c r="A27" s="235"/>
      <c r="B27" s="223" t="s">
        <v>17</v>
      </c>
      <c r="C27" s="241">
        <v>400</v>
      </c>
      <c r="D27" s="415">
        <v>321</v>
      </c>
      <c r="E27" s="416"/>
      <c r="F27" s="415">
        <v>400</v>
      </c>
      <c r="G27" s="416"/>
      <c r="H27" s="199" t="s">
        <v>23</v>
      </c>
      <c r="I27" s="234"/>
      <c r="J27" s="237"/>
      <c r="K27" s="414" t="s">
        <v>101</v>
      </c>
      <c r="L27" s="417"/>
      <c r="M27" s="417"/>
      <c r="N27" s="417"/>
      <c r="O27" s="417"/>
      <c r="P27" s="417"/>
      <c r="Q27" s="417"/>
      <c r="R27" s="234"/>
      <c r="S27" s="148"/>
      <c r="T27" s="247"/>
    </row>
    <row r="28" spans="1:20" x14ac:dyDescent="0.2">
      <c r="A28" s="235"/>
      <c r="B28" s="243"/>
      <c r="C28" s="224">
        <v>15.748031496062993</v>
      </c>
      <c r="D28" s="418">
        <v>12.637795275590552</v>
      </c>
      <c r="E28" s="419"/>
      <c r="F28" s="418">
        <v>15.748031496062993</v>
      </c>
      <c r="G28" s="419"/>
      <c r="H28" s="199" t="s">
        <v>51</v>
      </c>
      <c r="I28" s="234"/>
      <c r="J28" s="237"/>
      <c r="K28" s="420"/>
      <c r="L28" s="421"/>
      <c r="M28" s="421"/>
      <c r="N28" s="421"/>
      <c r="O28" s="421"/>
      <c r="P28" s="421"/>
      <c r="Q28" s="421"/>
      <c r="R28" s="234"/>
      <c r="S28" s="148"/>
      <c r="T28" s="247"/>
    </row>
    <row r="29" spans="1:20" ht="10.5" customHeight="1" x14ac:dyDescent="0.2">
      <c r="A29" s="198"/>
      <c r="B29" s="196"/>
      <c r="I29" s="197"/>
      <c r="J29" s="196"/>
      <c r="K29" s="195"/>
      <c r="L29" s="194"/>
      <c r="M29" s="194"/>
      <c r="N29" s="194"/>
      <c r="O29" s="194"/>
      <c r="P29" s="194"/>
      <c r="Q29" s="194"/>
      <c r="R29" s="149"/>
      <c r="S29" s="148"/>
      <c r="T29" s="247"/>
    </row>
    <row r="30" spans="1:20" ht="18.600000000000001" customHeight="1" thickBot="1" x14ac:dyDescent="0.35">
      <c r="A30" s="192" t="s">
        <v>6</v>
      </c>
      <c r="B30" s="422" t="s">
        <v>28</v>
      </c>
      <c r="C30" s="423"/>
      <c r="D30" s="423"/>
      <c r="E30" s="423"/>
      <c r="F30" s="423"/>
      <c r="G30" s="423"/>
      <c r="H30" s="423"/>
      <c r="I30" s="193"/>
      <c r="J30" s="192" t="s">
        <v>7</v>
      </c>
      <c r="K30" s="424" t="s">
        <v>29</v>
      </c>
      <c r="L30" s="423"/>
      <c r="M30" s="423"/>
      <c r="N30" s="423"/>
      <c r="O30" s="423"/>
      <c r="P30" s="423"/>
      <c r="Q30" s="423"/>
      <c r="R30" s="191"/>
      <c r="S30" s="148"/>
      <c r="T30" s="247"/>
    </row>
    <row r="31" spans="1:20" ht="215.1" customHeight="1" thickBot="1" x14ac:dyDescent="0.25">
      <c r="A31" s="172"/>
      <c r="B31" s="425" t="s">
        <v>11</v>
      </c>
      <c r="C31" s="426"/>
      <c r="D31" s="426"/>
      <c r="E31" s="426"/>
      <c r="F31" s="426"/>
      <c r="G31" s="426"/>
      <c r="H31" s="427"/>
      <c r="I31" s="190"/>
      <c r="J31" s="189"/>
      <c r="K31" s="428" t="s">
        <v>12</v>
      </c>
      <c r="L31" s="426"/>
      <c r="M31" s="426"/>
      <c r="N31" s="426"/>
      <c r="O31" s="426"/>
      <c r="P31" s="426"/>
      <c r="Q31" s="427"/>
      <c r="R31" s="169"/>
      <c r="S31" s="148"/>
      <c r="T31" s="247"/>
    </row>
    <row r="32" spans="1:20" s="155" customFormat="1" ht="15" x14ac:dyDescent="0.25">
      <c r="A32" s="162"/>
      <c r="B32" s="429" t="s">
        <v>30</v>
      </c>
      <c r="C32" s="429"/>
      <c r="D32" s="430">
        <v>1000000</v>
      </c>
      <c r="E32" s="430"/>
      <c r="F32" s="430"/>
      <c r="G32" s="431"/>
      <c r="H32" s="188" t="s">
        <v>24</v>
      </c>
      <c r="I32" s="157"/>
      <c r="J32" s="156"/>
      <c r="K32" s="187" t="s">
        <v>1</v>
      </c>
      <c r="L32" s="244" t="s">
        <v>124</v>
      </c>
      <c r="M32" s="432" t="s">
        <v>35</v>
      </c>
      <c r="N32" s="433"/>
      <c r="O32" s="433"/>
      <c r="P32" s="186"/>
      <c r="Q32" s="186"/>
      <c r="R32" s="157"/>
      <c r="S32" s="156"/>
      <c r="T32" s="251"/>
    </row>
    <row r="33" spans="1:20" s="155" customFormat="1" ht="15" x14ac:dyDescent="0.25">
      <c r="A33" s="162"/>
      <c r="B33" s="429" t="s">
        <v>20</v>
      </c>
      <c r="C33" s="429"/>
      <c r="D33" s="434">
        <v>10</v>
      </c>
      <c r="E33" s="434"/>
      <c r="F33" s="434"/>
      <c r="G33" s="435"/>
      <c r="H33" s="185" t="s">
        <v>25</v>
      </c>
      <c r="I33" s="157"/>
      <c r="J33" s="436" t="s">
        <v>98</v>
      </c>
      <c r="K33" s="437"/>
      <c r="L33" s="245">
        <v>2</v>
      </c>
      <c r="M33" s="438" t="s">
        <v>34</v>
      </c>
      <c r="N33" s="439"/>
      <c r="O33" s="439"/>
      <c r="P33" s="186"/>
      <c r="Q33" s="186"/>
      <c r="R33" s="157"/>
      <c r="S33" s="156"/>
      <c r="T33" s="251"/>
    </row>
    <row r="34" spans="1:20" s="155" customFormat="1" ht="15" x14ac:dyDescent="0.25">
      <c r="A34" s="162"/>
      <c r="B34" s="429" t="s">
        <v>31</v>
      </c>
      <c r="C34" s="429"/>
      <c r="D34" s="440">
        <v>400000</v>
      </c>
      <c r="E34" s="440"/>
      <c r="F34" s="440"/>
      <c r="G34" s="441"/>
      <c r="H34" s="185" t="s">
        <v>33</v>
      </c>
      <c r="I34" s="157"/>
      <c r="J34" s="436" t="s">
        <v>97</v>
      </c>
      <c r="K34" s="437"/>
      <c r="L34" s="245">
        <v>1645</v>
      </c>
      <c r="M34" s="442" t="s">
        <v>99</v>
      </c>
      <c r="N34" s="361"/>
      <c r="O34" s="244">
        <v>16</v>
      </c>
      <c r="P34" s="447" t="s">
        <v>100</v>
      </c>
      <c r="Q34" s="439"/>
      <c r="R34" s="157"/>
      <c r="S34" s="156"/>
      <c r="T34" s="251"/>
    </row>
    <row r="35" spans="1:20" s="155" customFormat="1" ht="11.1" customHeight="1" x14ac:dyDescent="0.25">
      <c r="A35" s="184"/>
      <c r="B35" s="448"/>
      <c r="C35" s="448"/>
      <c r="D35" s="449"/>
      <c r="E35" s="449"/>
      <c r="F35" s="449"/>
      <c r="G35" s="183"/>
      <c r="H35" s="182"/>
      <c r="I35" s="178"/>
      <c r="J35" s="181"/>
      <c r="K35" s="180"/>
      <c r="L35" s="450"/>
      <c r="M35" s="450"/>
      <c r="N35" s="179"/>
      <c r="O35" s="451"/>
      <c r="P35" s="451"/>
      <c r="Q35" s="451"/>
      <c r="R35" s="178"/>
      <c r="S35" s="156"/>
      <c r="T35" s="251"/>
    </row>
    <row r="36" spans="1:20" s="173" customFormat="1" ht="42.6" customHeight="1" thickBot="1" x14ac:dyDescent="0.35">
      <c r="A36" s="177" t="s">
        <v>14</v>
      </c>
      <c r="B36" s="452" t="s">
        <v>58</v>
      </c>
      <c r="C36" s="423"/>
      <c r="D36" s="423"/>
      <c r="E36" s="423"/>
      <c r="F36" s="423"/>
      <c r="G36" s="423"/>
      <c r="H36" s="423"/>
      <c r="I36" s="175"/>
      <c r="J36" s="176" t="s">
        <v>8</v>
      </c>
      <c r="K36" s="424" t="s">
        <v>9</v>
      </c>
      <c r="L36" s="423"/>
      <c r="M36" s="423"/>
      <c r="N36" s="423"/>
      <c r="O36" s="423"/>
      <c r="P36" s="423"/>
      <c r="Q36" s="423"/>
      <c r="R36" s="175"/>
      <c r="S36" s="174"/>
      <c r="T36" s="247"/>
    </row>
    <row r="37" spans="1:20" ht="215.1" customHeight="1" thickBot="1" x14ac:dyDescent="0.25">
      <c r="A37" s="172"/>
      <c r="B37" s="425" t="s">
        <v>59</v>
      </c>
      <c r="C37" s="426"/>
      <c r="D37" s="426"/>
      <c r="E37" s="426"/>
      <c r="F37" s="426"/>
      <c r="G37" s="426"/>
      <c r="H37" s="427"/>
      <c r="I37" s="171"/>
      <c r="J37" s="170"/>
      <c r="K37" s="425" t="s">
        <v>13</v>
      </c>
      <c r="L37" s="426"/>
      <c r="M37" s="426"/>
      <c r="N37" s="426"/>
      <c r="O37" s="426"/>
      <c r="P37" s="426"/>
      <c r="Q37" s="427"/>
      <c r="R37" s="169"/>
      <c r="S37" s="148"/>
      <c r="T37" s="247"/>
    </row>
    <row r="38" spans="1:20" s="155" customFormat="1" ht="15" x14ac:dyDescent="0.25">
      <c r="A38" s="162"/>
      <c r="B38" s="458" t="s">
        <v>60</v>
      </c>
      <c r="C38" s="459"/>
      <c r="D38" s="459"/>
      <c r="E38" s="459"/>
      <c r="F38" s="460"/>
      <c r="G38" s="461"/>
      <c r="H38" s="168" t="s">
        <v>62</v>
      </c>
      <c r="I38" s="157"/>
      <c r="J38" s="159"/>
      <c r="K38" s="167" t="s">
        <v>18</v>
      </c>
      <c r="L38" s="236">
        <v>0.125</v>
      </c>
      <c r="M38" s="166" t="s">
        <v>16</v>
      </c>
      <c r="N38" s="166"/>
      <c r="O38" s="165">
        <v>0.27557782773109696</v>
      </c>
      <c r="P38" s="462" t="s">
        <v>48</v>
      </c>
      <c r="Q38" s="463"/>
      <c r="R38" s="157"/>
      <c r="S38" s="156"/>
      <c r="T38" s="251"/>
    </row>
    <row r="39" spans="1:20" s="155" customFormat="1" ht="15" x14ac:dyDescent="0.25">
      <c r="A39" s="162"/>
      <c r="B39" s="443" t="s">
        <v>61</v>
      </c>
      <c r="C39" s="437"/>
      <c r="D39" s="437"/>
      <c r="E39" s="437"/>
      <c r="F39" s="444"/>
      <c r="G39" s="445"/>
      <c r="H39" s="164" t="s">
        <v>62</v>
      </c>
      <c r="I39" s="157"/>
      <c r="J39" s="159"/>
      <c r="K39" s="446" t="s">
        <v>65</v>
      </c>
      <c r="L39" s="446"/>
      <c r="M39" s="446"/>
      <c r="N39" s="446"/>
      <c r="O39" s="446"/>
      <c r="P39" s="446"/>
      <c r="Q39" s="446"/>
      <c r="R39" s="157"/>
      <c r="S39" s="156"/>
      <c r="T39" s="251"/>
    </row>
    <row r="40" spans="1:20" s="155" customFormat="1" ht="15.6" customHeight="1" x14ac:dyDescent="0.25">
      <c r="A40" s="162"/>
      <c r="B40" s="161"/>
      <c r="C40" s="161"/>
      <c r="D40" s="161"/>
      <c r="E40" s="161"/>
      <c r="F40" s="161"/>
      <c r="G40" s="161"/>
      <c r="H40" s="163"/>
      <c r="I40" s="157"/>
      <c r="J40" s="453" t="s">
        <v>19</v>
      </c>
      <c r="K40" s="454"/>
      <c r="L40" s="242">
        <v>3.1</v>
      </c>
      <c r="M40" s="242">
        <v>5.5</v>
      </c>
      <c r="N40" s="415">
        <v>30</v>
      </c>
      <c r="O40" s="419"/>
      <c r="P40" s="455" t="s">
        <v>23</v>
      </c>
      <c r="Q40" s="456"/>
      <c r="R40" s="157"/>
      <c r="S40" s="156"/>
      <c r="T40" s="251"/>
    </row>
    <row r="41" spans="1:20" s="155" customFormat="1" ht="15.75" customHeight="1" x14ac:dyDescent="0.25">
      <c r="A41" s="162"/>
      <c r="B41" s="161"/>
      <c r="C41" s="161"/>
      <c r="D41" s="161"/>
      <c r="E41" s="161"/>
      <c r="F41" s="161"/>
      <c r="G41" s="161"/>
      <c r="H41" s="160"/>
      <c r="I41" s="157"/>
      <c r="J41" s="159"/>
      <c r="K41" s="159"/>
      <c r="L41" s="158">
        <v>0.12204724409448819</v>
      </c>
      <c r="M41" s="158">
        <v>0.21653543307086615</v>
      </c>
      <c r="N41" s="418">
        <v>1.1811023622047243</v>
      </c>
      <c r="O41" s="419"/>
      <c r="P41" s="457" t="s">
        <v>51</v>
      </c>
      <c r="Q41" s="456"/>
      <c r="R41" s="157"/>
      <c r="S41" s="156"/>
      <c r="T41" s="251"/>
    </row>
    <row r="42" spans="1:20" s="135" customFormat="1" ht="6" customHeight="1" x14ac:dyDescent="0.2">
      <c r="A42" s="154"/>
      <c r="B42" s="153"/>
      <c r="C42" s="153"/>
      <c r="D42" s="153"/>
      <c r="E42" s="153"/>
      <c r="F42" s="153"/>
      <c r="G42" s="153"/>
      <c r="H42" s="152"/>
      <c r="I42" s="151"/>
      <c r="J42" s="150"/>
      <c r="K42" s="150"/>
      <c r="L42" s="150"/>
      <c r="M42" s="150"/>
      <c r="N42" s="150"/>
      <c r="O42" s="150"/>
      <c r="P42" s="150"/>
      <c r="Q42" s="150"/>
      <c r="R42" s="149"/>
      <c r="S42" s="148"/>
      <c r="T42" s="252"/>
    </row>
    <row r="45" spans="1:20" ht="15" x14ac:dyDescent="0.25">
      <c r="B45" s="147"/>
      <c r="C45" s="147"/>
      <c r="D45" s="147"/>
      <c r="E45" s="147"/>
      <c r="F45" s="147"/>
    </row>
    <row r="46" spans="1:20" ht="14.25" x14ac:dyDescent="0.2">
      <c r="B46" s="225"/>
      <c r="C46" s="225"/>
      <c r="D46" s="225"/>
      <c r="E46" s="146"/>
      <c r="F46" s="145"/>
      <c r="J46" s="144"/>
      <c r="K46" s="144"/>
    </row>
    <row r="47" spans="1:20" ht="14.25" x14ac:dyDescent="0.2">
      <c r="B47" s="225"/>
      <c r="C47" s="225"/>
      <c r="D47" s="225"/>
      <c r="E47" s="146"/>
      <c r="F47" s="143"/>
    </row>
    <row r="48" spans="1:20" x14ac:dyDescent="0.2">
      <c r="B48" s="142"/>
      <c r="C48" s="138"/>
      <c r="D48" s="138"/>
      <c r="E48" s="138"/>
      <c r="F48" s="138"/>
      <c r="G48" s="138"/>
      <c r="H48" s="141"/>
    </row>
    <row r="49" spans="2:7" ht="15" x14ac:dyDescent="0.25">
      <c r="B49" s="137"/>
      <c r="C49" s="140"/>
      <c r="D49" s="139"/>
      <c r="E49" s="139"/>
      <c r="F49" s="138"/>
      <c r="G49" s="138"/>
    </row>
    <row r="50" spans="2:7" ht="15" x14ac:dyDescent="0.25">
      <c r="B50" s="137"/>
    </row>
    <row r="51" spans="2:7" ht="15" x14ac:dyDescent="0.25">
      <c r="B51" s="136"/>
    </row>
  </sheetData>
  <sheetProtection sheet="1" objects="1" scenarios="1" formatCells="0" selectLockedCells="1"/>
  <mergeCells count="108">
    <mergeCell ref="J40:K40"/>
    <mergeCell ref="N40:O40"/>
    <mergeCell ref="P40:Q40"/>
    <mergeCell ref="N41:O41"/>
    <mergeCell ref="P41:Q41"/>
    <mergeCell ref="B37:H37"/>
    <mergeCell ref="K37:Q37"/>
    <mergeCell ref="B38:E38"/>
    <mergeCell ref="F38:G38"/>
    <mergeCell ref="P38:Q38"/>
    <mergeCell ref="B33:C33"/>
    <mergeCell ref="D33:G33"/>
    <mergeCell ref="J33:K33"/>
    <mergeCell ref="M33:O33"/>
    <mergeCell ref="B34:C34"/>
    <mergeCell ref="D34:G34"/>
    <mergeCell ref="J34:K34"/>
    <mergeCell ref="M34:N34"/>
    <mergeCell ref="B39:E39"/>
    <mergeCell ref="F39:G39"/>
    <mergeCell ref="K39:Q39"/>
    <mergeCell ref="P34:Q34"/>
    <mergeCell ref="B35:C35"/>
    <mergeCell ref="D35:F35"/>
    <mergeCell ref="L35:M35"/>
    <mergeCell ref="O35:Q35"/>
    <mergeCell ref="B36:H36"/>
    <mergeCell ref="K36:Q36"/>
    <mergeCell ref="D28:E28"/>
    <mergeCell ref="F28:G28"/>
    <mergeCell ref="K28:Q28"/>
    <mergeCell ref="B30:H30"/>
    <mergeCell ref="K30:Q30"/>
    <mergeCell ref="B31:H31"/>
    <mergeCell ref="K31:Q31"/>
    <mergeCell ref="B32:C32"/>
    <mergeCell ref="D32:G32"/>
    <mergeCell ref="M32:O32"/>
    <mergeCell ref="B23:H23"/>
    <mergeCell ref="K23:Q23"/>
    <mergeCell ref="B24:H24"/>
    <mergeCell ref="K24:Q24"/>
    <mergeCell ref="F25:G25"/>
    <mergeCell ref="L25:Q25"/>
    <mergeCell ref="D27:E27"/>
    <mergeCell ref="F27:G27"/>
    <mergeCell ref="K27:Q27"/>
    <mergeCell ref="B19:H19"/>
    <mergeCell ref="K19:L19"/>
    <mergeCell ref="M19:R19"/>
    <mergeCell ref="B20:C20"/>
    <mergeCell ref="D20:H20"/>
    <mergeCell ref="K20:L20"/>
    <mergeCell ref="M20:R20"/>
    <mergeCell ref="B21:C21"/>
    <mergeCell ref="A22:R22"/>
    <mergeCell ref="B17:C17"/>
    <mergeCell ref="D17:H17"/>
    <mergeCell ref="J17:L17"/>
    <mergeCell ref="M17:O17"/>
    <mergeCell ref="Q17:R17"/>
    <mergeCell ref="B18:C18"/>
    <mergeCell ref="D18:H18"/>
    <mergeCell ref="K18:L18"/>
    <mergeCell ref="M18:R18"/>
    <mergeCell ref="B15:C15"/>
    <mergeCell ref="D15:H15"/>
    <mergeCell ref="K15:L15"/>
    <mergeCell ref="M15:R15"/>
    <mergeCell ref="B16:C16"/>
    <mergeCell ref="D16:H16"/>
    <mergeCell ref="K16:L16"/>
    <mergeCell ref="M16:O16"/>
    <mergeCell ref="Q16:R16"/>
    <mergeCell ref="B11:C11"/>
    <mergeCell ref="D11:H11"/>
    <mergeCell ref="K11:L11"/>
    <mergeCell ref="M11:R11"/>
    <mergeCell ref="B13:H13"/>
    <mergeCell ref="K13:R13"/>
    <mergeCell ref="B14:C14"/>
    <mergeCell ref="D14:H14"/>
    <mergeCell ref="K14:L14"/>
    <mergeCell ref="M14:R14"/>
    <mergeCell ref="B8:C8"/>
    <mergeCell ref="D8:F8"/>
    <mergeCell ref="K8:L8"/>
    <mergeCell ref="M8:R8"/>
    <mergeCell ref="B9:C9"/>
    <mergeCell ref="D9:H9"/>
    <mergeCell ref="K9:L9"/>
    <mergeCell ref="M9:R9"/>
    <mergeCell ref="B10:C10"/>
    <mergeCell ref="D10:H10"/>
    <mergeCell ref="K10:L10"/>
    <mergeCell ref="M10:O10"/>
    <mergeCell ref="P10:R10"/>
    <mergeCell ref="A1:R1"/>
    <mergeCell ref="D2:F4"/>
    <mergeCell ref="G2:R2"/>
    <mergeCell ref="G4:R4"/>
    <mergeCell ref="B6:H6"/>
    <mergeCell ref="K6:R6"/>
    <mergeCell ref="B7:C7"/>
    <mergeCell ref="F7:H7"/>
    <mergeCell ref="K7:L7"/>
    <mergeCell ref="M7:R7"/>
    <mergeCell ref="G3:R3"/>
  </mergeCells>
  <conditionalFormatting sqref="D25:E25 H25 H27:H28 M38:N38 P38 P40:P41">
    <cfRule type="cellIs" dxfId="1" priority="2" operator="equal">
      <formula>"Set Units"</formula>
    </cfRule>
  </conditionalFormatting>
  <conditionalFormatting sqref="D20:H20">
    <cfRule type="containsBlanks" dxfId="0" priority="1">
      <formula>LEN(TRIM(D20))=0</formula>
    </cfRule>
  </conditionalFormatting>
  <dataValidations count="6">
    <dataValidation type="list" allowBlank="1" showInputMessage="1" showErrorMessage="1" errorTitle="Invalid Unit" error="Invalid Unit, remove and select from drop-down list." prompt="Select Measurement System from the Drop-Down List" sqref="D20:H20" xr:uid="{E14ED3DA-7366-4C6D-9EA4-B76BE1AC3482}">
      <formula1>$B$46:$B$47</formula1>
    </dataValidation>
    <dataValidation type="whole" operator="greaterThanOrEqual" allowBlank="1" showInputMessage="1" showErrorMessage="1" error="Whole numbers only." sqref="D32:F34 F38:F39 L33" xr:uid="{1DE5312D-6FA8-4CA1-B304-15576614B979}">
      <formula1>0</formula1>
    </dataValidation>
    <dataValidation type="decimal" operator="greaterThan" allowBlank="1" showInputMessage="1" showErrorMessage="1" error="Enter numeric value." sqref="C25 L38 C27:D27 F27 L40:N40" xr:uid="{CC9A113F-C493-43F8-8732-D4ABBBCAA4D9}">
      <formula1>0</formula1>
    </dataValidation>
    <dataValidation type="decimal" operator="greaterThanOrEqual" allowBlank="1" error="Whole numbers only." sqref="L32" xr:uid="{B2883390-E902-41D3-BB77-654EEB834A6E}">
      <formula1>0</formula1>
    </dataValidation>
    <dataValidation type="whole" operator="greaterThan" allowBlank="1" showErrorMessage="1" error="Whole Numbers Only" sqref="L34" xr:uid="{DAB29341-4468-408A-B6F1-1A55EB5BDBFB}">
      <formula1>0</formula1>
    </dataValidation>
    <dataValidation type="decimal" operator="greaterThan" allowBlank="1" showErrorMessage="1" sqref="O34" xr:uid="{DF54EE6C-44FF-4903-87F3-C0BC4A0E7D2B}">
      <formula1>0</formula1>
    </dataValidation>
  </dataValidations>
  <hyperlinks>
    <hyperlink ref="D17" r:id="rId1" xr:uid="{F2721579-46E6-4D65-BBEA-76ABF32323E3}"/>
  </hyperlinks>
  <printOptions horizontalCentered="1"/>
  <pageMargins left="0" right="0" top="0.25" bottom="0.2" header="0.3" footer="0.1"/>
  <pageSetup paperSize="17" scale="91" orientation="portrait" r:id="rId2"/>
  <headerFooter alignWithMargins="0">
    <oddFooter>&amp;L&amp;8PD-FORM-PMO-400&amp;RRevision: B</oddFooter>
  </headerFooter>
  <ignoredErrors>
    <ignoredError sqref="D11" numberStoredAsText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6643C-FCA8-4D50-9299-49454BD72CD0}">
  <sheetPr>
    <pageSetUpPr fitToPage="1"/>
  </sheetPr>
  <dimension ref="A1:E30"/>
  <sheetViews>
    <sheetView zoomScaleNormal="100" workbookViewId="0">
      <selection activeCell="D6" sqref="D6"/>
    </sheetView>
  </sheetViews>
  <sheetFormatPr defaultRowHeight="12.75" x14ac:dyDescent="0.2"/>
  <cols>
    <col min="1" max="1" width="8.5703125" style="85" customWidth="1"/>
    <col min="2" max="2" width="10.5703125" style="85" customWidth="1"/>
    <col min="3" max="3" width="8.5703125" style="85" customWidth="1"/>
    <col min="4" max="4" width="45.5703125" style="86" customWidth="1"/>
    <col min="5" max="5" width="12.5703125" style="85" customWidth="1"/>
  </cols>
  <sheetData>
    <row r="1" spans="1:5" ht="14.25" thickTop="1" thickBot="1" x14ac:dyDescent="0.25">
      <c r="A1" s="464" t="s">
        <v>77</v>
      </c>
      <c r="B1" s="465"/>
      <c r="C1" s="465"/>
      <c r="D1" s="465"/>
      <c r="E1" s="466"/>
    </row>
    <row r="2" spans="1:5" x14ac:dyDescent="0.2">
      <c r="A2" s="467" t="s">
        <v>71</v>
      </c>
      <c r="B2" s="468"/>
      <c r="C2" s="468" t="s">
        <v>74</v>
      </c>
      <c r="D2" s="468" t="s">
        <v>75</v>
      </c>
      <c r="E2" s="472" t="s">
        <v>76</v>
      </c>
    </row>
    <row r="3" spans="1:5" ht="13.5" thickBot="1" x14ac:dyDescent="0.25">
      <c r="A3" s="96" t="s">
        <v>72</v>
      </c>
      <c r="B3" s="97" t="s">
        <v>73</v>
      </c>
      <c r="C3" s="471"/>
      <c r="D3" s="471"/>
      <c r="E3" s="473"/>
    </row>
    <row r="4" spans="1:5" x14ac:dyDescent="0.2">
      <c r="A4" s="113" t="s">
        <v>84</v>
      </c>
      <c r="B4" s="98">
        <v>42339</v>
      </c>
      <c r="C4" s="108" t="s">
        <v>84</v>
      </c>
      <c r="D4" s="114" t="s">
        <v>91</v>
      </c>
      <c r="E4" s="99" t="s">
        <v>86</v>
      </c>
    </row>
    <row r="5" spans="1:5" x14ac:dyDescent="0.2">
      <c r="A5" s="100" t="s">
        <v>83</v>
      </c>
      <c r="B5" s="101">
        <v>43047</v>
      </c>
      <c r="C5" s="112" t="s">
        <v>84</v>
      </c>
      <c r="D5" s="109" t="s">
        <v>85</v>
      </c>
      <c r="E5" s="103" t="s">
        <v>86</v>
      </c>
    </row>
    <row r="6" spans="1:5" ht="51" x14ac:dyDescent="0.2">
      <c r="A6" s="100" t="s">
        <v>87</v>
      </c>
      <c r="B6" s="101">
        <v>43371</v>
      </c>
      <c r="C6" s="102" t="s">
        <v>88</v>
      </c>
      <c r="D6" s="111" t="s">
        <v>90</v>
      </c>
      <c r="E6" s="103" t="s">
        <v>89</v>
      </c>
    </row>
    <row r="7" spans="1:5" x14ac:dyDescent="0.2">
      <c r="A7" s="100"/>
      <c r="B7" s="101"/>
      <c r="C7" s="102"/>
      <c r="D7" s="109"/>
      <c r="E7" s="103"/>
    </row>
    <row r="8" spans="1:5" x14ac:dyDescent="0.2">
      <c r="A8" s="100"/>
      <c r="B8" s="101"/>
      <c r="C8" s="102"/>
      <c r="D8" s="109"/>
      <c r="E8" s="103"/>
    </row>
    <row r="9" spans="1:5" x14ac:dyDescent="0.2">
      <c r="A9" s="100"/>
      <c r="B9" s="101"/>
      <c r="C9" s="102"/>
      <c r="D9" s="109"/>
      <c r="E9" s="103"/>
    </row>
    <row r="10" spans="1:5" x14ac:dyDescent="0.2">
      <c r="A10" s="100"/>
      <c r="B10" s="101"/>
      <c r="C10" s="102"/>
      <c r="D10" s="109"/>
      <c r="E10" s="103"/>
    </row>
    <row r="11" spans="1:5" x14ac:dyDescent="0.2">
      <c r="A11" s="100"/>
      <c r="B11" s="101"/>
      <c r="C11" s="102"/>
      <c r="D11" s="109"/>
      <c r="E11" s="103"/>
    </row>
    <row r="12" spans="1:5" x14ac:dyDescent="0.2">
      <c r="A12" s="100"/>
      <c r="B12" s="101"/>
      <c r="C12" s="102"/>
      <c r="D12" s="109"/>
      <c r="E12" s="103"/>
    </row>
    <row r="13" spans="1:5" x14ac:dyDescent="0.2">
      <c r="A13" s="100"/>
      <c r="B13" s="101"/>
      <c r="C13" s="102"/>
      <c r="D13" s="109"/>
      <c r="E13" s="103"/>
    </row>
    <row r="14" spans="1:5" x14ac:dyDescent="0.2">
      <c r="A14" s="100"/>
      <c r="B14" s="101"/>
      <c r="C14" s="102"/>
      <c r="D14" s="109"/>
      <c r="E14" s="103"/>
    </row>
    <row r="15" spans="1:5" x14ac:dyDescent="0.2">
      <c r="A15" s="100"/>
      <c r="B15" s="101"/>
      <c r="C15" s="102"/>
      <c r="D15" s="109"/>
      <c r="E15" s="103"/>
    </row>
    <row r="16" spans="1:5" x14ac:dyDescent="0.2">
      <c r="A16" s="100"/>
      <c r="B16" s="101"/>
      <c r="C16" s="102"/>
      <c r="D16" s="109"/>
      <c r="E16" s="103"/>
    </row>
    <row r="17" spans="1:5" x14ac:dyDescent="0.2">
      <c r="A17" s="100"/>
      <c r="B17" s="101"/>
      <c r="C17" s="102"/>
      <c r="D17" s="109"/>
      <c r="E17" s="103"/>
    </row>
    <row r="18" spans="1:5" x14ac:dyDescent="0.2">
      <c r="A18" s="100"/>
      <c r="B18" s="101"/>
      <c r="C18" s="102"/>
      <c r="D18" s="109"/>
      <c r="E18" s="103"/>
    </row>
    <row r="19" spans="1:5" x14ac:dyDescent="0.2">
      <c r="A19" s="100"/>
      <c r="B19" s="101"/>
      <c r="C19" s="102"/>
      <c r="D19" s="109"/>
      <c r="E19" s="103"/>
    </row>
    <row r="20" spans="1:5" x14ac:dyDescent="0.2">
      <c r="A20" s="100"/>
      <c r="B20" s="101"/>
      <c r="C20" s="102"/>
      <c r="D20" s="109"/>
      <c r="E20" s="103"/>
    </row>
    <row r="21" spans="1:5" x14ac:dyDescent="0.2">
      <c r="A21" s="100"/>
      <c r="B21" s="101"/>
      <c r="C21" s="102"/>
      <c r="D21" s="109"/>
      <c r="E21" s="103"/>
    </row>
    <row r="22" spans="1:5" x14ac:dyDescent="0.2">
      <c r="A22" s="100"/>
      <c r="B22" s="101"/>
      <c r="C22" s="102"/>
      <c r="D22" s="109"/>
      <c r="E22" s="103"/>
    </row>
    <row r="23" spans="1:5" x14ac:dyDescent="0.2">
      <c r="A23" s="100"/>
      <c r="B23" s="101"/>
      <c r="C23" s="102"/>
      <c r="D23" s="109"/>
      <c r="E23" s="103"/>
    </row>
    <row r="24" spans="1:5" x14ac:dyDescent="0.2">
      <c r="A24" s="100"/>
      <c r="B24" s="101"/>
      <c r="C24" s="102"/>
      <c r="D24" s="109"/>
      <c r="E24" s="103"/>
    </row>
    <row r="25" spans="1:5" x14ac:dyDescent="0.2">
      <c r="A25" s="100"/>
      <c r="B25" s="101"/>
      <c r="C25" s="102"/>
      <c r="D25" s="109"/>
      <c r="E25" s="103"/>
    </row>
    <row r="26" spans="1:5" ht="13.5" thickBot="1" x14ac:dyDescent="0.25">
      <c r="A26" s="104"/>
      <c r="B26" s="105"/>
      <c r="C26" s="106"/>
      <c r="D26" s="110"/>
      <c r="E26" s="107"/>
    </row>
    <row r="27" spans="1:5" x14ac:dyDescent="0.2">
      <c r="A27" s="87" t="s">
        <v>78</v>
      </c>
      <c r="B27" s="474"/>
      <c r="C27" s="475"/>
      <c r="D27" s="92"/>
      <c r="E27" s="93"/>
    </row>
    <row r="28" spans="1:5" x14ac:dyDescent="0.2">
      <c r="A28" s="88" t="s">
        <v>79</v>
      </c>
      <c r="B28" s="469"/>
      <c r="C28" s="469"/>
      <c r="D28" s="89" t="s">
        <v>81</v>
      </c>
      <c r="E28" s="94"/>
    </row>
    <row r="29" spans="1:5" ht="13.5" thickBot="1" x14ac:dyDescent="0.25">
      <c r="A29" s="90" t="s">
        <v>80</v>
      </c>
      <c r="B29" s="470"/>
      <c r="C29" s="470"/>
      <c r="D29" s="91" t="s">
        <v>82</v>
      </c>
      <c r="E29" s="95"/>
    </row>
    <row r="30" spans="1:5" ht="13.5" thickTop="1" x14ac:dyDescent="0.2"/>
  </sheetData>
  <sheetProtection sheet="1" objects="1" scenarios="1" selectLockedCells="1" selectUnlockedCells="1"/>
  <mergeCells count="8">
    <mergeCell ref="A1:E1"/>
    <mergeCell ref="A2:B2"/>
    <mergeCell ref="B28:C28"/>
    <mergeCell ref="B29:C29"/>
    <mergeCell ref="C2:C3"/>
    <mergeCell ref="D2:D3"/>
    <mergeCell ref="E2:E3"/>
    <mergeCell ref="B27:C27"/>
  </mergeCells>
  <printOptions horizontalCentered="1"/>
  <pageMargins left="0.75" right="0.75" top="0.5" bottom="0.5" header="0.3" footer="0.1"/>
  <pageSetup orientation="portrait" r:id="rId1"/>
  <headerFooter alignWithMargins="0">
    <oddFooter>&amp;L&amp;8PD-FORM-PMO-400&amp;RRevision: B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16</vt:i4>
      </vt:variant>
    </vt:vector>
  </HeadingPairs>
  <TitlesOfParts>
    <vt:vector size="19" baseType="lpstr">
      <vt:lpstr>PD-FORM-PMO-400 Tool and Gauge</vt:lpstr>
      <vt:lpstr>Instructions-Sample</vt:lpstr>
      <vt:lpstr>Revision Log</vt:lpstr>
      <vt:lpstr>Dimension_Tool</vt:lpstr>
      <vt:lpstr>Imperial</vt:lpstr>
      <vt:lpstr>Metric</vt:lpstr>
      <vt:lpstr>Part_DimH</vt:lpstr>
      <vt:lpstr>Part_DimL</vt:lpstr>
      <vt:lpstr>Part_DimW</vt:lpstr>
      <vt:lpstr>Part_Weight</vt:lpstr>
      <vt:lpstr>'Instructions-Sample'!Print_Area</vt:lpstr>
      <vt:lpstr>'PD-FORM-PMO-400 Tool and Gauge'!Print_Area</vt:lpstr>
      <vt:lpstr>'Revision Log'!Print_Area</vt:lpstr>
      <vt:lpstr>Tool_DimH</vt:lpstr>
      <vt:lpstr>Tool_DimL</vt:lpstr>
      <vt:lpstr>Tool_DimW</vt:lpstr>
      <vt:lpstr>Tool_Weight</vt:lpstr>
      <vt:lpstr>Units_System</vt:lpstr>
      <vt:lpstr>Units_SystemNOT</vt:lpstr>
    </vt:vector>
  </TitlesOfParts>
  <Company>GHSP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Tool and Gauge Form PD-FORM-PMO-400</dc:title>
  <dc:subject>GHSP PDP</dc:subject>
  <dc:creator>GHSP</dc:creator>
  <cp:lastModifiedBy>Penny Watson</cp:lastModifiedBy>
  <cp:lastPrinted>2018-09-28T17:44:38Z</cp:lastPrinted>
  <dcterms:created xsi:type="dcterms:W3CDTF">2005-10-28T16:06:09Z</dcterms:created>
  <dcterms:modified xsi:type="dcterms:W3CDTF">2018-10-22T11:50:28Z</dcterms:modified>
</cp:coreProperties>
</file>